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71_ZAMÓWIENIA PUBLICZNE\Zamówienia publiczne 2020\10. Odbiór odpadów\"/>
    </mc:Choice>
  </mc:AlternateContent>
  <bookViews>
    <workbookView xWindow="0" yWindow="0" windowWidth="28800" windowHeight="12435"/>
  </bookViews>
  <sheets>
    <sheet name="Formularz wyceny" sheetId="1" r:id="rId1"/>
    <sheet name="Szacowane zestawienie ilości 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2" l="1"/>
  <c r="D30" i="1" l="1"/>
  <c r="E9" i="1" l="1"/>
  <c r="G9" i="1" l="1"/>
  <c r="G10" i="1" s="1"/>
</calcChain>
</file>

<file path=xl/sharedStrings.xml><?xml version="1.0" encoding="utf-8"?>
<sst xmlns="http://schemas.openxmlformats.org/spreadsheetml/2006/main" count="66" uniqueCount="50">
  <si>
    <t xml:space="preserve">                                           </t>
  </si>
  <si>
    <t>I. Wycena usługi z wynagrodzeniem ryczałtowym:</t>
  </si>
  <si>
    <t xml:space="preserve">Opis </t>
  </si>
  <si>
    <t>j.m.</t>
  </si>
  <si>
    <t xml:space="preserve">Ilość </t>
  </si>
  <si>
    <r>
      <t>U</t>
    </r>
    <r>
      <rPr>
        <b/>
        <i/>
        <sz val="10"/>
        <color rgb="FF000000"/>
        <rFont val="Calibri"/>
        <family val="2"/>
        <charset val="238"/>
      </rPr>
      <t xml:space="preserve">tworzenie i prowadzenie Punktu Selektywnej Zbiórki Odpadów Komunalnych (PSZOK) </t>
    </r>
  </si>
  <si>
    <t>miesiąc</t>
  </si>
  <si>
    <t xml:space="preserve">              </t>
  </si>
  <si>
    <t>II. Wycena usługi z wynagrodzeniem kosztorysowym:</t>
  </si>
  <si>
    <r>
      <t xml:space="preserve">                     </t>
    </r>
    <r>
      <rPr>
        <sz val="8"/>
        <color theme="1"/>
        <rFont val="Calibri"/>
        <family val="2"/>
        <charset val="238"/>
      </rPr>
      <t>(podpis osoby uprawnionej do reprezentacji Wykonawcy)</t>
    </r>
  </si>
  <si>
    <t>cena jed. za 1 m-c[zł]</t>
  </si>
  <si>
    <r>
      <t>b)</t>
    </r>
    <r>
      <rPr>
        <sz val="10"/>
        <color theme="1"/>
        <rFont val="Calibri"/>
        <family val="2"/>
        <charset val="238"/>
      </rPr>
      <t xml:space="preserve"> odpady remontowo-budowlane -  ......................... zł brutto/m3 odpadu.</t>
    </r>
  </si>
  <si>
    <t>Wartość netto (zł)*</t>
  </si>
  <si>
    <t>Wartość brutto (zł)*</t>
  </si>
  <si>
    <t>I</t>
  </si>
  <si>
    <t>II</t>
  </si>
  <si>
    <t>III</t>
  </si>
  <si>
    <t>IV</t>
  </si>
  <si>
    <t>V</t>
  </si>
  <si>
    <t>VI</t>
  </si>
  <si>
    <t>Frakcja odpadów</t>
  </si>
  <si>
    <t>cena netto za odbiór i zagospodarowanie 1 Mg [zł]</t>
  </si>
  <si>
    <t>cena brutto za odbiór i zagospodarowanie 1 Mg [zł]</t>
  </si>
  <si>
    <t>szacunkowa ilość odpadów do odebrania i zagospodarowania w trakcie trwania zamówienia [Mg]</t>
  </si>
  <si>
    <t>Razem</t>
  </si>
  <si>
    <r>
      <t xml:space="preserve">Odbiór i zagospodarowanie </t>
    </r>
    <r>
      <rPr>
        <b/>
        <sz val="10"/>
        <color theme="1"/>
        <rFont val="Calibri"/>
        <family val="2"/>
        <charset val="238"/>
        <scheme val="minor"/>
      </rPr>
      <t>papieru i tektury o kodach: 15 01 01, 20 01 01</t>
    </r>
  </si>
  <si>
    <r>
      <t xml:space="preserve">Odbiór i zagospodarowanie  </t>
    </r>
    <r>
      <rPr>
        <b/>
        <sz val="10"/>
        <color theme="1"/>
        <rFont val="Calibri"/>
        <family val="2"/>
        <charset val="238"/>
        <scheme val="minor"/>
      </rPr>
      <t>tworzyw sztucznych, metali i opakowań wielomateriałowych o kodach: 15 01 04. 20 01 40, 15 01 02. 20 01 39, 15 01 05</t>
    </r>
  </si>
  <si>
    <r>
      <t>Odbiór i zagospodarowanie</t>
    </r>
    <r>
      <rPr>
        <b/>
        <sz val="10"/>
        <color theme="1"/>
        <rFont val="Calibri"/>
        <family val="2"/>
        <charset val="238"/>
        <scheme val="minor"/>
      </rPr>
      <t xml:space="preserve"> szkła o kodach: 15 01 07, 20 01 02</t>
    </r>
  </si>
  <si>
    <r>
      <t xml:space="preserve">Odbiór i zagospodarowanie </t>
    </r>
    <r>
      <rPr>
        <b/>
        <sz val="10"/>
        <color theme="1"/>
        <rFont val="Calibri"/>
        <family val="2"/>
        <charset val="238"/>
        <scheme val="minor"/>
      </rPr>
      <t>zuzytych opon od pojazdów osobowych o kodzie : 16 01 03</t>
    </r>
  </si>
  <si>
    <r>
      <t xml:space="preserve">Odbiór i zagospodarowanie </t>
    </r>
    <r>
      <rPr>
        <b/>
        <sz val="10"/>
        <color theme="1"/>
        <rFont val="Calibri"/>
        <family val="2"/>
        <charset val="238"/>
        <scheme val="minor"/>
      </rPr>
      <t>zuzytego sprzętu elektrycznego i elektronicznego o kodach: 20 01 35*, 20 01 36, 20 01 23*</t>
    </r>
  </si>
  <si>
    <r>
      <t xml:space="preserve">Odbiór i zagospodarowanie </t>
    </r>
    <r>
      <rPr>
        <b/>
        <sz val="10"/>
        <color theme="1"/>
        <rFont val="Calibri"/>
        <family val="2"/>
        <charset val="238"/>
        <scheme val="minor"/>
      </rPr>
      <t>przeterminowanych leków o kodach: 20 01 32</t>
    </r>
  </si>
  <si>
    <t>Wartość netto  za odbiór i zagospodarowanie szacunkowej ilości odpadów ( iloczyn wartości z kolumny II i IV) [zł]*</t>
  </si>
  <si>
    <r>
      <t xml:space="preserve">Odbiór i zagospodarowanie </t>
    </r>
    <r>
      <rPr>
        <b/>
        <sz val="10"/>
        <color theme="1"/>
        <rFont val="Calibri"/>
        <family val="2"/>
        <charset val="238"/>
        <scheme val="minor"/>
      </rPr>
      <t>odpadów wielkogabarytowych  o kodzie</t>
    </r>
    <r>
      <rPr>
        <sz val="10"/>
        <color theme="1"/>
        <rFont val="Calibri"/>
        <family val="2"/>
        <charset val="238"/>
        <scheme val="minor"/>
      </rPr>
      <t xml:space="preserve"> 20 03 07</t>
    </r>
  </si>
  <si>
    <r>
      <t xml:space="preserve">Odbiór i zagospodarowanie </t>
    </r>
    <r>
      <rPr>
        <b/>
        <sz val="10"/>
        <color theme="1"/>
        <rFont val="Calibri"/>
        <family val="2"/>
        <charset val="238"/>
        <scheme val="minor"/>
      </rPr>
      <t>chemikaliów i odpadów niebezpiecznych o kodach:  15 01 10*, 20 01 13*, 20 01 14*, 20 0119*, 20 0121*, 20 01 27*, 20 01 28, 20 01 29*, 20 01 30,</t>
    </r>
  </si>
  <si>
    <r>
      <t xml:space="preserve">Odbiór i zagospodarowanie </t>
    </r>
    <r>
      <rPr>
        <b/>
        <sz val="10"/>
        <color theme="1"/>
        <rFont val="Calibri"/>
        <family val="2"/>
        <charset val="238"/>
        <scheme val="minor"/>
      </rPr>
      <t>odpadów niekwalifikujących się do odpadów medycznych powstałych w gospodarstwie domowym w wyniku przyjmowania produktów leczniczych w formie iniekcji i prowadzenia monitorungu poziomu substancji we krwi, w szczególności igieł i strzykawek o kodzie: 20 01 99</t>
    </r>
  </si>
  <si>
    <r>
      <t xml:space="preserve">Odbiór i zagospodarowanie </t>
    </r>
    <r>
      <rPr>
        <b/>
        <sz val="10"/>
        <color theme="1"/>
        <rFont val="Calibri"/>
        <family val="2"/>
        <charset val="238"/>
        <scheme val="minor"/>
      </rPr>
      <t>zuzytych barerii i akumulatorów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o kodach: 20 01 33*, 20 01 34</t>
    </r>
  </si>
  <si>
    <r>
      <t xml:space="preserve">Odbiór i zagospodarowanie </t>
    </r>
    <r>
      <rPr>
        <b/>
        <sz val="10"/>
        <color theme="1"/>
        <rFont val="Calibri"/>
        <family val="2"/>
        <charset val="238"/>
        <scheme val="minor"/>
      </rPr>
      <t>tekstyliów i odzieży o kodach: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20 01 10, 20 01 11</t>
    </r>
  </si>
  <si>
    <t>Wartość brutto  za odbiór i zagospodarowanie szacunkowej ilości odpadów (kwota z kolumny V powiększona o podatek VAT) [zł]*</t>
  </si>
  <si>
    <r>
      <t xml:space="preserve">Odbiór i zagospodarowanie </t>
    </r>
    <r>
      <rPr>
        <b/>
        <sz val="10"/>
        <color theme="1"/>
        <rFont val="Calibri"/>
        <family val="2"/>
        <charset val="238"/>
        <scheme val="minor"/>
      </rPr>
      <t>odpadów budowlanych i rozbiórkowych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o kodach: 17 01 01, 17 01 02, 17 02 01, 17 01 07, 17 05 04, 17 06 04, 17 09 04 oraz  20 01 37*, 20 01 38</t>
    </r>
  </si>
  <si>
    <r>
      <t>a)</t>
    </r>
    <r>
      <rPr>
        <sz val="10"/>
        <color theme="1"/>
        <rFont val="Calibri"/>
        <family val="2"/>
        <charset val="238"/>
      </rPr>
      <t xml:space="preserve"> bioodpady - ...................................... zł brutto/1 Mg odpadu.</t>
    </r>
  </si>
  <si>
    <r>
      <t>c)</t>
    </r>
    <r>
      <rPr>
        <sz val="10"/>
        <color theme="1"/>
        <rFont val="Calibri"/>
        <family val="2"/>
        <charset val="238"/>
      </rPr>
      <t xml:space="preserve"> zuzyte opony od pojazdów osobowych -  ......................... zł brutto/1 szt. odpadu.</t>
    </r>
  </si>
  <si>
    <t>„Utworzenie i prowadzenie Punktu Selektywnej Zbiórki Odpadów Komunalnych (PSZOK) oraz zbieranie i zagospodarowanie odpadów komunalnych dostarczanych selektywnie przez właścicieli nieruchomości  z terenu gminy Tomaszów Mazowiecki w roku 2021”</t>
  </si>
  <si>
    <t>Załącznik nr 2b do SIWZ</t>
  </si>
  <si>
    <t>Formularz cenowy</t>
  </si>
  <si>
    <t>VAT [%], [zł]</t>
  </si>
  <si>
    <t>VII</t>
  </si>
  <si>
    <t xml:space="preserve">* Sumy wartości netto i brutto należy wpisać w formularzu oferty pkt 1 </t>
  </si>
  <si>
    <t>*Suma wartości</t>
  </si>
  <si>
    <t>* Sumy wartości netto i brutto należy wpisać w formularzu oferty pkt 1</t>
  </si>
  <si>
    <r>
      <t xml:space="preserve">III. </t>
    </r>
    <r>
      <rPr>
        <sz val="10"/>
        <color theme="1"/>
        <rFont val="Calibri"/>
        <family val="2"/>
        <charset val="238"/>
      </rPr>
      <t xml:space="preserve">Ponadto Wykonawca zapewnia odbiór następujących odpadów:                                                                                                                                                               - remontowo budowlanych,                                                                                                                                                                                                  - zużytych opon,                                                                                                                                                                                                                                                        - bioodpadów.                                                                                                                                                                                                                                     Każda ilość przekraczająca 1m3/rok na mieszkańca dla odpadów remontowo-budowlanych oraz 4 szt./rok na mieszkańca dla zyżytych opon podlega odrębnej odpłatności wnoszonej bezpośrednio przez mieszkańca.                                                                                                            Dla powyższych odpadów ustala się następujące stawki: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</si>
</sst>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b/>
      <i/>
      <vertAlign val="superscript"/>
      <sz val="16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FF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43" fontId="12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/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/>
    <xf numFmtId="0" fontId="18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right" vertical="center" wrapText="1"/>
    </xf>
    <xf numFmtId="0" fontId="18" fillId="3" borderId="1" xfId="0" applyFont="1" applyFill="1" applyBorder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L6" sqref="L6"/>
    </sheetView>
  </sheetViews>
  <sheetFormatPr defaultRowHeight="15" x14ac:dyDescent="0.25"/>
  <cols>
    <col min="1" max="1" width="20.5703125" customWidth="1"/>
    <col min="2" max="2" width="15.85546875" customWidth="1"/>
    <col min="4" max="4" width="11.42578125" customWidth="1"/>
    <col min="5" max="5" width="15.5703125" customWidth="1"/>
    <col min="6" max="6" width="12" customWidth="1"/>
    <col min="7" max="7" width="13.7109375" bestFit="1" customWidth="1"/>
    <col min="10" max="10" width="12.5703125" bestFit="1" customWidth="1"/>
    <col min="23" max="23" width="44.42578125" customWidth="1"/>
  </cols>
  <sheetData>
    <row r="1" spans="1:10" x14ac:dyDescent="0.25">
      <c r="E1" s="42" t="s">
        <v>42</v>
      </c>
      <c r="F1" s="42"/>
      <c r="G1" s="42"/>
    </row>
    <row r="2" spans="1:10" x14ac:dyDescent="0.25">
      <c r="E2" s="31"/>
      <c r="F2" s="32"/>
      <c r="G2" s="31"/>
    </row>
    <row r="3" spans="1:10" x14ac:dyDescent="0.25">
      <c r="A3" s="41" t="s">
        <v>43</v>
      </c>
      <c r="B3" s="41"/>
      <c r="C3" s="41"/>
      <c r="D3" s="41"/>
      <c r="E3" s="41"/>
      <c r="F3" s="41"/>
      <c r="G3" s="41"/>
    </row>
    <row r="4" spans="1:10" ht="51" customHeight="1" x14ac:dyDescent="0.25">
      <c r="A4" s="37" t="s">
        <v>41</v>
      </c>
      <c r="B4" s="38"/>
      <c r="C4" s="38"/>
      <c r="D4" s="38"/>
      <c r="E4" s="38"/>
      <c r="F4" s="38"/>
      <c r="G4" s="38"/>
      <c r="J4" s="1" t="s">
        <v>0</v>
      </c>
    </row>
    <row r="5" spans="1:10" x14ac:dyDescent="0.25">
      <c r="A5" s="2"/>
    </row>
    <row r="6" spans="1:10" x14ac:dyDescent="0.25">
      <c r="A6" s="3" t="s">
        <v>1</v>
      </c>
    </row>
    <row r="7" spans="1:10" x14ac:dyDescent="0.25">
      <c r="A7" s="4"/>
    </row>
    <row r="8" spans="1:10" ht="25.5" x14ac:dyDescent="0.25">
      <c r="A8" s="6" t="s">
        <v>2</v>
      </c>
      <c r="B8" s="6" t="s">
        <v>3</v>
      </c>
      <c r="C8" s="6" t="s">
        <v>4</v>
      </c>
      <c r="D8" s="7" t="s">
        <v>10</v>
      </c>
      <c r="E8" s="6" t="s">
        <v>12</v>
      </c>
      <c r="F8" s="6" t="s">
        <v>44</v>
      </c>
      <c r="G8" s="6" t="s">
        <v>13</v>
      </c>
    </row>
    <row r="9" spans="1:10" ht="69" customHeight="1" x14ac:dyDescent="0.25">
      <c r="A9" s="10" t="s">
        <v>5</v>
      </c>
      <c r="B9" s="8" t="s">
        <v>6</v>
      </c>
      <c r="C9" s="13">
        <v>12</v>
      </c>
      <c r="D9" s="8"/>
      <c r="E9" s="12">
        <f>C9*D9</f>
        <v>0</v>
      </c>
      <c r="F9" s="12"/>
      <c r="G9" s="8">
        <f>E9*1.08</f>
        <v>0</v>
      </c>
    </row>
    <row r="10" spans="1:10" ht="15" customHeight="1" x14ac:dyDescent="0.25">
      <c r="A10" s="10" t="s">
        <v>47</v>
      </c>
      <c r="B10" s="9"/>
      <c r="C10" s="39" t="s">
        <v>7</v>
      </c>
      <c r="D10" s="39"/>
      <c r="E10" s="39"/>
      <c r="F10" s="33"/>
      <c r="G10" s="11">
        <f>G9</f>
        <v>0</v>
      </c>
    </row>
    <row r="11" spans="1:10" ht="15" customHeight="1" x14ac:dyDescent="0.25">
      <c r="A11" s="16"/>
      <c r="B11" s="16"/>
      <c r="C11" s="17"/>
      <c r="D11" s="17"/>
      <c r="E11" s="17"/>
      <c r="F11" s="17"/>
      <c r="G11" s="18"/>
    </row>
    <row r="12" spans="1:10" x14ac:dyDescent="0.25">
      <c r="A12" s="40" t="s">
        <v>48</v>
      </c>
      <c r="B12" s="40"/>
      <c r="C12" s="40"/>
      <c r="D12" s="40"/>
      <c r="E12" s="40"/>
      <c r="F12" s="40"/>
      <c r="G12" s="40"/>
      <c r="H12" s="15"/>
      <c r="I12" s="15"/>
      <c r="J12" s="15"/>
    </row>
    <row r="13" spans="1:10" x14ac:dyDescent="0.25">
      <c r="A13" s="14"/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14" t="s">
        <v>8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0" x14ac:dyDescent="0.25">
      <c r="A16" s="19" t="s">
        <v>14</v>
      </c>
      <c r="B16" s="19" t="s">
        <v>15</v>
      </c>
      <c r="C16" s="19" t="s">
        <v>16</v>
      </c>
      <c r="D16" s="19" t="s">
        <v>17</v>
      </c>
      <c r="E16" s="19" t="s">
        <v>18</v>
      </c>
      <c r="F16" s="19" t="s">
        <v>19</v>
      </c>
      <c r="G16" s="19" t="s">
        <v>45</v>
      </c>
    </row>
    <row r="17" spans="1:8" ht="127.5" x14ac:dyDescent="0.25">
      <c r="A17" s="20" t="s">
        <v>20</v>
      </c>
      <c r="B17" s="20" t="s">
        <v>21</v>
      </c>
      <c r="C17" s="20" t="s">
        <v>22</v>
      </c>
      <c r="D17" s="20" t="s">
        <v>23</v>
      </c>
      <c r="E17" s="20" t="s">
        <v>31</v>
      </c>
      <c r="F17" s="20" t="s">
        <v>44</v>
      </c>
      <c r="G17" s="20" t="s">
        <v>37</v>
      </c>
    </row>
    <row r="18" spans="1:8" ht="64.5" x14ac:dyDescent="0.25">
      <c r="A18" s="21" t="s">
        <v>25</v>
      </c>
      <c r="B18" s="22"/>
      <c r="C18" s="22"/>
      <c r="D18" s="27">
        <v>1</v>
      </c>
      <c r="E18" s="22"/>
      <c r="F18" s="22"/>
      <c r="G18" s="22"/>
    </row>
    <row r="19" spans="1:8" ht="102.75" x14ac:dyDescent="0.25">
      <c r="A19" s="21" t="s">
        <v>26</v>
      </c>
      <c r="B19" s="22"/>
      <c r="C19" s="22"/>
      <c r="D19" s="27">
        <v>2</v>
      </c>
      <c r="E19" s="22"/>
      <c r="F19" s="22"/>
      <c r="G19" s="22"/>
    </row>
    <row r="20" spans="1:8" ht="58.5" customHeight="1" x14ac:dyDescent="0.25">
      <c r="A20" s="21" t="s">
        <v>27</v>
      </c>
      <c r="B20" s="23"/>
      <c r="C20" s="23"/>
      <c r="D20" s="28">
        <v>1</v>
      </c>
      <c r="E20" s="23"/>
      <c r="F20" s="23"/>
      <c r="G20" s="23"/>
    </row>
    <row r="21" spans="1:8" ht="64.5" x14ac:dyDescent="0.25">
      <c r="A21" s="21" t="s">
        <v>32</v>
      </c>
      <c r="B21" s="23"/>
      <c r="C21" s="23"/>
      <c r="D21" s="28">
        <v>15</v>
      </c>
      <c r="E21" s="23"/>
      <c r="F21" s="23"/>
      <c r="G21" s="23"/>
    </row>
    <row r="22" spans="1:8" ht="64.5" x14ac:dyDescent="0.25">
      <c r="A22" s="21" t="s">
        <v>28</v>
      </c>
      <c r="B22" s="23"/>
      <c r="C22" s="23"/>
      <c r="D22" s="28">
        <v>2</v>
      </c>
      <c r="E22" s="23"/>
      <c r="F22" s="23"/>
      <c r="G22" s="23"/>
    </row>
    <row r="23" spans="1:8" ht="90" x14ac:dyDescent="0.25">
      <c r="A23" s="21" t="s">
        <v>29</v>
      </c>
      <c r="B23" s="23"/>
      <c r="C23" s="23"/>
      <c r="D23" s="28">
        <v>2</v>
      </c>
      <c r="E23" s="23"/>
      <c r="F23" s="23"/>
      <c r="G23" s="23"/>
    </row>
    <row r="24" spans="1:8" ht="64.5" x14ac:dyDescent="0.25">
      <c r="A24" s="21" t="s">
        <v>30</v>
      </c>
      <c r="B24" s="23"/>
      <c r="C24" s="23"/>
      <c r="D24" s="28">
        <v>0.15</v>
      </c>
      <c r="E24" s="23"/>
      <c r="F24" s="23"/>
      <c r="G24" s="23"/>
      <c r="H24" s="4"/>
    </row>
    <row r="25" spans="1:8" ht="114.75" x14ac:dyDescent="0.25">
      <c r="A25" s="24" t="s">
        <v>33</v>
      </c>
      <c r="B25" s="23"/>
      <c r="C25" s="23"/>
      <c r="D25" s="28">
        <v>0.55000000000000004</v>
      </c>
      <c r="E25" s="23"/>
      <c r="F25" s="23"/>
      <c r="G25" s="23"/>
    </row>
    <row r="26" spans="1:8" ht="217.5" x14ac:dyDescent="0.25">
      <c r="A26" s="21" t="s">
        <v>34</v>
      </c>
      <c r="B26" s="23"/>
      <c r="C26" s="23"/>
      <c r="D26" s="28">
        <v>0.1</v>
      </c>
      <c r="E26" s="23"/>
      <c r="F26" s="23"/>
      <c r="G26" s="23"/>
    </row>
    <row r="27" spans="1:8" ht="114.75" x14ac:dyDescent="0.25">
      <c r="A27" s="24" t="s">
        <v>38</v>
      </c>
      <c r="B27" s="23"/>
      <c r="C27" s="23"/>
      <c r="D27" s="28">
        <v>25</v>
      </c>
      <c r="E27" s="23"/>
      <c r="F27" s="23"/>
      <c r="G27" s="23"/>
    </row>
    <row r="28" spans="1:8" ht="64.5" x14ac:dyDescent="0.25">
      <c r="A28" s="21" t="s">
        <v>35</v>
      </c>
      <c r="B28" s="23"/>
      <c r="C28" s="23"/>
      <c r="D28" s="28">
        <v>0.2</v>
      </c>
      <c r="E28" s="23"/>
      <c r="F28" s="23"/>
      <c r="G28" s="23"/>
    </row>
    <row r="29" spans="1:8" ht="64.5" x14ac:dyDescent="0.25">
      <c r="A29" s="21" t="s">
        <v>36</v>
      </c>
      <c r="B29" s="23"/>
      <c r="C29" s="23"/>
      <c r="D29" s="28">
        <v>1</v>
      </c>
      <c r="E29" s="23"/>
      <c r="F29" s="23"/>
      <c r="G29" s="23"/>
    </row>
    <row r="30" spans="1:8" ht="28.5" customHeight="1" x14ac:dyDescent="0.25">
      <c r="A30" s="25" t="s">
        <v>47</v>
      </c>
      <c r="B30" s="26"/>
      <c r="C30" s="26"/>
      <c r="D30" s="28">
        <f>SUM(D18:D29)</f>
        <v>50</v>
      </c>
      <c r="E30" s="23"/>
      <c r="F30" s="23"/>
      <c r="G30" s="23"/>
    </row>
    <row r="32" spans="1:8" x14ac:dyDescent="0.25">
      <c r="A32" s="36" t="s">
        <v>46</v>
      </c>
      <c r="B32" s="36"/>
      <c r="C32" s="36"/>
      <c r="D32" s="36"/>
      <c r="E32" s="36"/>
      <c r="F32" s="36"/>
      <c r="G32" s="36"/>
    </row>
    <row r="33" spans="1:7" x14ac:dyDescent="0.25">
      <c r="A33" s="1"/>
    </row>
    <row r="34" spans="1:7" ht="105.75" customHeight="1" x14ac:dyDescent="0.25">
      <c r="A34" s="35" t="s">
        <v>49</v>
      </c>
      <c r="B34" s="35"/>
      <c r="C34" s="35"/>
      <c r="D34" s="35"/>
      <c r="E34" s="35"/>
      <c r="F34" s="35"/>
      <c r="G34" s="35"/>
    </row>
    <row r="35" spans="1:7" x14ac:dyDescent="0.25">
      <c r="A35" s="3" t="s">
        <v>39</v>
      </c>
      <c r="B35" s="3"/>
    </row>
    <row r="36" spans="1:7" x14ac:dyDescent="0.25">
      <c r="A36" s="3" t="s">
        <v>11</v>
      </c>
      <c r="B36" s="3"/>
    </row>
    <row r="37" spans="1:7" x14ac:dyDescent="0.25">
      <c r="A37" s="3" t="s">
        <v>40</v>
      </c>
      <c r="B37" s="3"/>
    </row>
    <row r="38" spans="1:7" x14ac:dyDescent="0.25">
      <c r="A38" s="4"/>
    </row>
    <row r="41" spans="1:7" x14ac:dyDescent="0.25">
      <c r="A41" s="5"/>
      <c r="B41" s="34" t="s">
        <v>9</v>
      </c>
      <c r="C41" s="34"/>
      <c r="D41" s="34"/>
      <c r="E41" s="34"/>
      <c r="F41" s="34"/>
      <c r="G41" s="34"/>
    </row>
  </sheetData>
  <mergeCells count="8">
    <mergeCell ref="B41:G41"/>
    <mergeCell ref="A34:G34"/>
    <mergeCell ref="A32:G32"/>
    <mergeCell ref="E1:G1"/>
    <mergeCell ref="A4:G4"/>
    <mergeCell ref="C10:E10"/>
    <mergeCell ref="A12:G12"/>
    <mergeCell ref="A3:G3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topLeftCell="A7" workbookViewId="0">
      <selection activeCell="F8" sqref="F8"/>
    </sheetView>
  </sheetViews>
  <sheetFormatPr defaultColWidth="22" defaultRowHeight="15" x14ac:dyDescent="0.25"/>
  <cols>
    <col min="1" max="1" width="9.28515625" customWidth="1"/>
    <col min="2" max="2" width="40.7109375" style="29" customWidth="1"/>
    <col min="3" max="3" width="26" style="29" customWidth="1"/>
  </cols>
  <sheetData>
    <row r="2" spans="2:3" ht="51" x14ac:dyDescent="0.25">
      <c r="B2" s="20" t="s">
        <v>20</v>
      </c>
      <c r="C2" s="20" t="s">
        <v>23</v>
      </c>
    </row>
    <row r="3" spans="2:3" ht="46.5" customHeight="1" x14ac:dyDescent="0.25">
      <c r="B3" s="30" t="s">
        <v>25</v>
      </c>
      <c r="C3" s="27">
        <v>1</v>
      </c>
    </row>
    <row r="4" spans="2:3" ht="51.75" customHeight="1" x14ac:dyDescent="0.25">
      <c r="B4" s="30" t="s">
        <v>26</v>
      </c>
      <c r="C4" s="27">
        <v>2</v>
      </c>
    </row>
    <row r="5" spans="2:3" ht="25.5" x14ac:dyDescent="0.25">
      <c r="B5" s="30" t="s">
        <v>27</v>
      </c>
      <c r="C5" s="28">
        <v>1</v>
      </c>
    </row>
    <row r="6" spans="2:3" ht="38.25" customHeight="1" x14ac:dyDescent="0.25">
      <c r="B6" s="30" t="s">
        <v>32</v>
      </c>
      <c r="C6" s="28">
        <v>15</v>
      </c>
    </row>
    <row r="7" spans="2:3" ht="42.75" customHeight="1" x14ac:dyDescent="0.25">
      <c r="B7" s="30" t="s">
        <v>28</v>
      </c>
      <c r="C7" s="28">
        <v>2</v>
      </c>
    </row>
    <row r="8" spans="2:3" ht="60" customHeight="1" x14ac:dyDescent="0.25">
      <c r="B8" s="30" t="s">
        <v>29</v>
      </c>
      <c r="C8" s="28">
        <v>2</v>
      </c>
    </row>
    <row r="9" spans="2:3" ht="35.25" customHeight="1" x14ac:dyDescent="0.25">
      <c r="B9" s="30" t="s">
        <v>30</v>
      </c>
      <c r="C9" s="28">
        <v>0.15</v>
      </c>
    </row>
    <row r="10" spans="2:3" ht="62.25" customHeight="1" x14ac:dyDescent="0.25">
      <c r="B10" s="30" t="s">
        <v>33</v>
      </c>
      <c r="C10" s="28">
        <v>0.55000000000000004</v>
      </c>
    </row>
    <row r="11" spans="2:3" ht="94.5" customHeight="1" x14ac:dyDescent="0.25">
      <c r="B11" s="30" t="s">
        <v>34</v>
      </c>
      <c r="C11" s="28">
        <v>0.1</v>
      </c>
    </row>
    <row r="12" spans="2:3" ht="63.75" customHeight="1" x14ac:dyDescent="0.25">
      <c r="B12" s="30" t="s">
        <v>38</v>
      </c>
      <c r="C12" s="28">
        <v>25</v>
      </c>
    </row>
    <row r="13" spans="2:3" ht="30" customHeight="1" x14ac:dyDescent="0.25">
      <c r="B13" s="30" t="s">
        <v>35</v>
      </c>
      <c r="C13" s="28">
        <v>0.2</v>
      </c>
    </row>
    <row r="14" spans="2:3" ht="46.5" customHeight="1" x14ac:dyDescent="0.25">
      <c r="B14" s="30" t="s">
        <v>36</v>
      </c>
      <c r="C14" s="28">
        <v>1</v>
      </c>
    </row>
    <row r="15" spans="2:3" x14ac:dyDescent="0.25">
      <c r="B15" s="30" t="s">
        <v>24</v>
      </c>
      <c r="C15" s="28">
        <f>SUM(C3:C14)</f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wyceny</vt:lpstr>
      <vt:lpstr>Szacowane zestawienie ilości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Józef Maj</dc:creator>
  <cp:lastModifiedBy>Krzysiek Szczepański</cp:lastModifiedBy>
  <cp:lastPrinted>2020-07-23T09:08:33Z</cp:lastPrinted>
  <dcterms:created xsi:type="dcterms:W3CDTF">2017-11-13T14:46:35Z</dcterms:created>
  <dcterms:modified xsi:type="dcterms:W3CDTF">2020-07-23T09:08:45Z</dcterms:modified>
</cp:coreProperties>
</file>