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271_ZAMÓWIENIA PUBLICZNE\Zamówienia publiczne 2020\1. Postępowania poniżej 30.000 euro\1.53 Zimowe_utrzymanie_dróg\"/>
    </mc:Choice>
  </mc:AlternateContent>
  <xr:revisionPtr revIDLastSave="0" documentId="13_ncr:1_{BFA5F43B-F4A2-4D7A-AF35-425E4DF730E9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ZAŁ.9A" sheetId="1" r:id="rId1"/>
    <sheet name="ZAŁ.9B" sheetId="2" r:id="rId2"/>
    <sheet name="Drogi powiatowe" sheetId="3" state="hidden" r:id="rId3"/>
    <sheet name="Arkusz1" sheetId="6" r:id="rId4"/>
    <sheet name="Arkusz2" sheetId="7" r:id="rId5"/>
    <sheet name="Arkusz3" sheetId="8" r:id="rId6"/>
  </sheets>
  <definedNames>
    <definedName name="_xlnm.Print_Area" localSheetId="0">ZAŁ.9A!$A$1:$I$116</definedName>
    <definedName name="_xlnm.Print_Area" localSheetId="1">ZAŁ.9B!$A$1:$I$107</definedName>
  </definedNames>
  <calcPr calcId="181029"/>
</workbook>
</file>

<file path=xl/calcChain.xml><?xml version="1.0" encoding="utf-8"?>
<calcChain xmlns="http://schemas.openxmlformats.org/spreadsheetml/2006/main">
  <c r="E103" i="2" l="1"/>
  <c r="E52" i="2"/>
  <c r="D116" i="1"/>
  <c r="E113" i="1"/>
  <c r="E112" i="1"/>
  <c r="E114" i="1"/>
  <c r="E71" i="1"/>
  <c r="H112" i="1" l="1"/>
  <c r="H71" i="1"/>
  <c r="H103" i="2"/>
  <c r="H52" i="2"/>
  <c r="H113" i="1" l="1"/>
  <c r="H104" i="2" l="1"/>
  <c r="E104" i="2"/>
  <c r="H105" i="2" l="1"/>
  <c r="E105" i="2"/>
  <c r="H114" i="1" l="1"/>
  <c r="F18" i="3" l="1"/>
  <c r="D107" i="2" l="1"/>
</calcChain>
</file>

<file path=xl/sharedStrings.xml><?xml version="1.0" encoding="utf-8"?>
<sst xmlns="http://schemas.openxmlformats.org/spreadsheetml/2006/main" count="215" uniqueCount="148">
  <si>
    <t>Cekanów</t>
  </si>
  <si>
    <t>Zaborów II</t>
  </si>
  <si>
    <t>Zaborów I</t>
  </si>
  <si>
    <t>Kwiatkówka</t>
  </si>
  <si>
    <t>Świńsko</t>
  </si>
  <si>
    <t>Chorzęcin</t>
  </si>
  <si>
    <t>Zawada</t>
  </si>
  <si>
    <t>Niebrów</t>
  </si>
  <si>
    <t>Wiaderno</t>
  </si>
  <si>
    <t>Jadwigów</t>
  </si>
  <si>
    <t xml:space="preserve">Ciebłowice Duże </t>
  </si>
  <si>
    <t>Wąwał</t>
  </si>
  <si>
    <t>Smardzewice</t>
  </si>
  <si>
    <t>Tresta</t>
  </si>
  <si>
    <t>Karolinów</t>
  </si>
  <si>
    <t>Twarda</t>
  </si>
  <si>
    <t>km</t>
  </si>
  <si>
    <t>Komorów</t>
  </si>
  <si>
    <t>Świńsko - Łagiewniki</t>
  </si>
  <si>
    <t>Razem km :</t>
  </si>
  <si>
    <t>Kolonia Zawada</t>
  </si>
  <si>
    <t>Dąbrowa</t>
  </si>
  <si>
    <t>Ciebłowice Małe</t>
  </si>
  <si>
    <t>Swolszewice Małe</t>
  </si>
  <si>
    <t>Sługocice</t>
  </si>
  <si>
    <t>Załącznik nr 1</t>
  </si>
  <si>
    <t>Razem km:</t>
  </si>
  <si>
    <t>Zimowe utrzymanie dróg gminnych w sezonie 2013/2014 w podziale wg kolejności odśnieżania</t>
  </si>
  <si>
    <t>nr 4303E</t>
  </si>
  <si>
    <t>nr 4325E</t>
  </si>
  <si>
    <t>droga Łazisko - Chorzęcin</t>
  </si>
  <si>
    <t>nr 4332E</t>
  </si>
  <si>
    <t>droga Tomaszów Maz. - Wolbórz</t>
  </si>
  <si>
    <t>nr 1522E</t>
  </si>
  <si>
    <t>droga Godaszewice - Golesze</t>
  </si>
  <si>
    <t xml:space="preserve">   Część  A</t>
  </si>
  <si>
    <t>droga Tomaszów Maz. - Popielawy</t>
  </si>
  <si>
    <t>razem:</t>
  </si>
  <si>
    <t>nr 4333E</t>
  </si>
  <si>
    <t>droga Tomaszów Maz. - Młoszów</t>
  </si>
  <si>
    <t>( tylko odśnieżanie)</t>
  </si>
  <si>
    <t xml:space="preserve">Cekanów </t>
  </si>
  <si>
    <t>ul. Długa</t>
  </si>
  <si>
    <t>bez nazwy + 2 pętle</t>
  </si>
  <si>
    <t>pętla przy ul. Dąbrowskiej</t>
  </si>
  <si>
    <t>bez nazwy + pętla</t>
  </si>
  <si>
    <t>ul.Łąkowa</t>
  </si>
  <si>
    <t>pętla przy ul.Łódzkiej</t>
  </si>
  <si>
    <t>I kolejność utrzymania (  część  A )</t>
  </si>
  <si>
    <t>II kolejność utrzymania ( część A)</t>
  </si>
  <si>
    <t>ul. Zarzeczna</t>
  </si>
  <si>
    <t>ul. Szczęśliwa</t>
  </si>
  <si>
    <t>ul. Biblioteczna</t>
  </si>
  <si>
    <t>ul. Łagiewnicka</t>
  </si>
  <si>
    <t>ul. Ujezdzka</t>
  </si>
  <si>
    <t>bez nazwy ( do Wólki Krzykowskiej)</t>
  </si>
  <si>
    <t>ul. Równa</t>
  </si>
  <si>
    <t>ul. Nadrzeczna</t>
  </si>
  <si>
    <t>ul. Górna</t>
  </si>
  <si>
    <t>bez nazwy (droga Zawada-Łagiewniki)</t>
  </si>
  <si>
    <t xml:space="preserve">( tylko odśnieżanie ) </t>
  </si>
  <si>
    <t>Ciebłowice Duże</t>
  </si>
  <si>
    <t>bez nazwy + pętla ( przez wieś)</t>
  </si>
  <si>
    <t>ul. Kościelna</t>
  </si>
  <si>
    <t>ul. Wodna</t>
  </si>
  <si>
    <t>bez nazwy ( przez las)</t>
  </si>
  <si>
    <t>ul. Główna + pętla</t>
  </si>
  <si>
    <t xml:space="preserve">ul. Główna </t>
  </si>
  <si>
    <t>pętla przy ul. Południowej</t>
  </si>
  <si>
    <t>ul.Cegielniana+pętla</t>
  </si>
  <si>
    <t>ul.Jeleń</t>
  </si>
  <si>
    <t>ul.Tomaszowska</t>
  </si>
  <si>
    <t>II kolejność utrzymania ( część B)</t>
  </si>
  <si>
    <t>bez nazwy ( do świetlicy)</t>
  </si>
  <si>
    <t>bez nazwy</t>
  </si>
  <si>
    <t xml:space="preserve">ul. Cegielniana </t>
  </si>
  <si>
    <t>ul. Leśna</t>
  </si>
  <si>
    <t>ul. Wesoła</t>
  </si>
  <si>
    <t>ul. Główna + dojazd do przedszkola</t>
  </si>
  <si>
    <t>ul. Kolejowa</t>
  </si>
  <si>
    <t>ul. Łączna</t>
  </si>
  <si>
    <t>ul. Lipowa</t>
  </si>
  <si>
    <t>ul. Boczna</t>
  </si>
  <si>
    <t>ul. Tomanka</t>
  </si>
  <si>
    <t xml:space="preserve">ul. Łąkowa </t>
  </si>
  <si>
    <t xml:space="preserve">ul. Ostrowskiego </t>
  </si>
  <si>
    <t>ul. Południowa</t>
  </si>
  <si>
    <t>ul. Polna</t>
  </si>
  <si>
    <t>ul. Zacisze</t>
  </si>
  <si>
    <t>ul. Borki</t>
  </si>
  <si>
    <t>ul. Podleśna</t>
  </si>
  <si>
    <t>ul. Rybna</t>
  </si>
  <si>
    <t>ul. Wczasowa</t>
  </si>
  <si>
    <t>ul. Główna</t>
  </si>
  <si>
    <t>ul. Letniskowa</t>
  </si>
  <si>
    <t>ul. Źródlana</t>
  </si>
  <si>
    <t>ul. Cegielniana</t>
  </si>
  <si>
    <t>ul. Szkolna</t>
  </si>
  <si>
    <t>(tylko odśnieżanie)</t>
  </si>
  <si>
    <t>ul. W. Jagiełły</t>
  </si>
  <si>
    <t xml:space="preserve">ul. Topolowa </t>
  </si>
  <si>
    <t>ul. Młynarska</t>
  </si>
  <si>
    <t>ul. Kwiatowa</t>
  </si>
  <si>
    <t>bez nazwy ( przez wieś )</t>
  </si>
  <si>
    <t xml:space="preserve">bez nazwy </t>
  </si>
  <si>
    <t>bez nazwy ( do Studzianek )</t>
  </si>
  <si>
    <t>bez nazwy( tz. Wiaderno Parcela)</t>
  </si>
  <si>
    <t>ul. Sadowa</t>
  </si>
  <si>
    <t>ul. Osiedlowa</t>
  </si>
  <si>
    <t>ul. Spacerowa</t>
  </si>
  <si>
    <t>droga do młyna</t>
  </si>
  <si>
    <t>I kolejność utrzymania (  część  B )</t>
  </si>
  <si>
    <t>droga z płyt k/cegielni</t>
  </si>
  <si>
    <t>w tym:</t>
  </si>
  <si>
    <t>do odśnieżania</t>
  </si>
  <si>
    <t>do posypywania</t>
  </si>
  <si>
    <t>ul. Piękna</t>
  </si>
  <si>
    <t>OGÓŁEM CZĘŚĆ B:</t>
  </si>
  <si>
    <t>ul. Leśna + przez las</t>
  </si>
  <si>
    <t>ul. B. Łozińskiego + pętla</t>
  </si>
  <si>
    <t>ul. Dziubałtowskiego + pętla</t>
  </si>
  <si>
    <t>ul. Piliczna</t>
  </si>
  <si>
    <t>ul. Jeneralska</t>
  </si>
  <si>
    <t xml:space="preserve">ul. Zielona </t>
  </si>
  <si>
    <t xml:space="preserve">OGÓŁEM CZĘŚĆ A: </t>
  </si>
  <si>
    <t>bez nazwy + pętla ( do Spały )</t>
  </si>
  <si>
    <t>ul. Topolowa+pętla</t>
  </si>
  <si>
    <t>wewnętrzne</t>
  </si>
  <si>
    <t>dojazd do oczyszczalni ścieków</t>
  </si>
  <si>
    <t>ul. Ogrodowa</t>
  </si>
  <si>
    <t xml:space="preserve">ul. Słoneczna </t>
  </si>
  <si>
    <t>ul. Karnys</t>
  </si>
  <si>
    <t>ul. Stara Wieś</t>
  </si>
  <si>
    <t>ul. Krótka</t>
  </si>
  <si>
    <t>ul. Klonowa</t>
  </si>
  <si>
    <t>ul. Osiedle Przystopniowe</t>
  </si>
  <si>
    <t xml:space="preserve">Godaszewice </t>
  </si>
  <si>
    <t>ul. Stoczek</t>
  </si>
  <si>
    <t>ul. Wierzbowa</t>
  </si>
  <si>
    <t>ul. Topolowa</t>
  </si>
  <si>
    <t>ul. Cekanowska</t>
  </si>
  <si>
    <t>pętla</t>
  </si>
  <si>
    <t>ul.Tomanka</t>
  </si>
  <si>
    <t>Łazisko</t>
  </si>
  <si>
    <t>bez nazwy + 1 pętla</t>
  </si>
  <si>
    <t>Zimowe utrzymanie dróg gminnych w sezonie 2020/2021</t>
  </si>
  <si>
    <t>Załącznik nr 6a do S.W.Z</t>
  </si>
  <si>
    <t>Załącznik nr 6b do S.W.Z.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</si>
</sst>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1"/>
      <name val="Czcionka tekstu podstawowego"/>
      <family val="2"/>
      <charset val="238"/>
    </font>
    <font>
      <b/>
      <sz val="11"/>
      <name val="Czcionka tekstu podstawowego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1"/>
      <name val="Czcionka tekstu podstawowego"/>
      <family val="2"/>
      <charset val="238"/>
    </font>
    <font>
      <sz val="11"/>
      <name val="Czcionka tekstu podstawowego"/>
      <charset val="238"/>
    </font>
    <font>
      <b/>
      <sz val="11"/>
      <color rgb="FFFF0000"/>
      <name val="Czcionka tekstu podstawowego"/>
      <charset val="238"/>
    </font>
    <font>
      <sz val="11"/>
      <color rgb="FFFF0000"/>
      <name val="Czcionka tekstu podstawowego"/>
      <charset val="238"/>
    </font>
    <font>
      <b/>
      <i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2" fontId="0" fillId="0" borderId="0" xfId="0" applyNumberFormat="1"/>
    <xf numFmtId="2" fontId="1" fillId="0" borderId="0" xfId="0" applyNumberFormat="1" applyFont="1"/>
    <xf numFmtId="0" fontId="2" fillId="0" borderId="0" xfId="0" applyFont="1"/>
    <xf numFmtId="0" fontId="3" fillId="0" borderId="0" xfId="0" applyFont="1"/>
    <xf numFmtId="164" fontId="3" fillId="0" borderId="0" xfId="0" applyNumberFormat="1" applyFont="1"/>
    <xf numFmtId="2" fontId="4" fillId="0" borderId="0" xfId="0" applyNumberFormat="1" applyFont="1"/>
    <xf numFmtId="2" fontId="3" fillId="0" borderId="0" xfId="0" applyNumberFormat="1" applyFont="1"/>
    <xf numFmtId="0" fontId="1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/>
    <xf numFmtId="2" fontId="7" fillId="0" borderId="0" xfId="0" applyNumberFormat="1" applyFont="1"/>
    <xf numFmtId="2" fontId="5" fillId="0" borderId="0" xfId="0" applyNumberFormat="1" applyFont="1"/>
    <xf numFmtId="0" fontId="8" fillId="0" borderId="0" xfId="0" applyFont="1"/>
    <xf numFmtId="2" fontId="8" fillId="0" borderId="0" xfId="0" applyNumberFormat="1" applyFont="1"/>
    <xf numFmtId="2" fontId="6" fillId="0" borderId="0" xfId="0" applyNumberFormat="1" applyFont="1"/>
    <xf numFmtId="0" fontId="0" fillId="0" borderId="0" xfId="0" applyFont="1"/>
    <xf numFmtId="0" fontId="9" fillId="0" borderId="0" xfId="0" applyFont="1"/>
    <xf numFmtId="2" fontId="9" fillId="0" borderId="0" xfId="0" applyNumberFormat="1" applyFont="1"/>
    <xf numFmtId="0" fontId="10" fillId="0" borderId="0" xfId="0" applyFont="1"/>
    <xf numFmtId="0" fontId="11" fillId="0" borderId="0" xfId="0" applyFont="1"/>
    <xf numFmtId="0" fontId="12" fillId="0" borderId="0" xfId="0" applyFont="1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9"/>
  <sheetViews>
    <sheetView view="pageBreakPreview" zoomScaleNormal="100" zoomScaleSheetLayoutView="100" workbookViewId="0">
      <selection activeCell="L11" sqref="L11"/>
    </sheetView>
  </sheetViews>
  <sheetFormatPr defaultRowHeight="14.25"/>
  <cols>
    <col min="4" max="4" width="15.125" customWidth="1"/>
    <col min="5" max="5" width="9.25" bestFit="1" customWidth="1"/>
    <col min="6" max="6" width="11" customWidth="1"/>
    <col min="8" max="8" width="10.75" customWidth="1"/>
  </cols>
  <sheetData>
    <row r="1" spans="1:8">
      <c r="A1" s="25" t="s">
        <v>146</v>
      </c>
      <c r="B1" s="25"/>
      <c r="C1" s="25"/>
      <c r="D1" s="25"/>
      <c r="E1" s="25"/>
      <c r="F1" s="25"/>
      <c r="G1" s="25"/>
      <c r="H1" s="25"/>
    </row>
    <row r="3" spans="1:8">
      <c r="A3" t="s">
        <v>145</v>
      </c>
      <c r="H3" t="s">
        <v>127</v>
      </c>
    </row>
    <row r="5" spans="1:8" ht="15">
      <c r="A5" s="1" t="s">
        <v>48</v>
      </c>
      <c r="B5" s="1"/>
      <c r="C5" s="1"/>
      <c r="D5" s="1"/>
      <c r="E5" s="9" t="s">
        <v>16</v>
      </c>
    </row>
    <row r="7" spans="1:8" ht="15">
      <c r="A7" s="1" t="s">
        <v>41</v>
      </c>
    </row>
    <row r="8" spans="1:8">
      <c r="A8" t="s">
        <v>42</v>
      </c>
      <c r="E8" s="8">
        <v>1.9</v>
      </c>
      <c r="F8" s="5"/>
    </row>
    <row r="9" spans="1:8">
      <c r="A9" t="s">
        <v>93</v>
      </c>
      <c r="E9" s="5">
        <v>0.45</v>
      </c>
      <c r="F9" s="5"/>
    </row>
    <row r="10" spans="1:8">
      <c r="A10" t="s">
        <v>126</v>
      </c>
      <c r="E10" s="8">
        <v>0.6</v>
      </c>
      <c r="H10" s="5">
        <v>0.1</v>
      </c>
    </row>
    <row r="11" spans="1:8">
      <c r="A11" t="s">
        <v>87</v>
      </c>
      <c r="E11" s="8">
        <v>1</v>
      </c>
      <c r="H11" s="5"/>
    </row>
    <row r="12" spans="1:8">
      <c r="A12" t="s">
        <v>99</v>
      </c>
      <c r="E12" s="5">
        <v>0.88</v>
      </c>
    </row>
    <row r="13" spans="1:8">
      <c r="E13" s="5"/>
    </row>
    <row r="14" spans="1:8" ht="15">
      <c r="A14" s="1" t="s">
        <v>5</v>
      </c>
      <c r="E14" s="5"/>
      <c r="H14" s="5"/>
    </row>
    <row r="15" spans="1:8">
      <c r="A15" t="s">
        <v>144</v>
      </c>
      <c r="E15" s="5">
        <v>1.88</v>
      </c>
      <c r="H15" s="5">
        <v>0.1</v>
      </c>
    </row>
    <row r="16" spans="1:8">
      <c r="E16" s="5"/>
      <c r="H16" s="5"/>
    </row>
    <row r="17" spans="1:8" ht="15">
      <c r="A17" s="1" t="s">
        <v>21</v>
      </c>
      <c r="E17" s="5"/>
      <c r="H17" s="5"/>
    </row>
    <row r="18" spans="1:8">
      <c r="A18" t="s">
        <v>44</v>
      </c>
      <c r="E18" s="8">
        <v>0.1</v>
      </c>
      <c r="H18" s="5">
        <v>0.1</v>
      </c>
    </row>
    <row r="19" spans="1:8">
      <c r="A19" t="s">
        <v>86</v>
      </c>
      <c r="E19" s="8">
        <v>0.6</v>
      </c>
      <c r="H19" s="5">
        <v>0.13</v>
      </c>
    </row>
    <row r="20" spans="1:8">
      <c r="A20" t="s">
        <v>75</v>
      </c>
      <c r="E20" s="5">
        <v>0.65</v>
      </c>
    </row>
    <row r="21" spans="1:8">
      <c r="E21" s="5"/>
    </row>
    <row r="22" spans="1:8" ht="15">
      <c r="A22" s="1" t="s">
        <v>136</v>
      </c>
      <c r="B22" s="1"/>
      <c r="E22" s="8"/>
      <c r="H22" s="5"/>
    </row>
    <row r="23" spans="1:8">
      <c r="A23" t="s">
        <v>74</v>
      </c>
      <c r="E23" s="8">
        <v>1.78</v>
      </c>
      <c r="H23" s="5"/>
    </row>
    <row r="24" spans="1:8">
      <c r="E24" s="5"/>
      <c r="H24" s="5"/>
    </row>
    <row r="25" spans="1:8" ht="15">
      <c r="A25" s="1" t="s">
        <v>20</v>
      </c>
      <c r="B25" s="1"/>
      <c r="E25" s="5"/>
      <c r="H25" s="5"/>
    </row>
    <row r="26" spans="1:8">
      <c r="A26" t="s">
        <v>107</v>
      </c>
      <c r="E26" s="5">
        <v>1.24</v>
      </c>
      <c r="H26" s="5"/>
    </row>
    <row r="27" spans="1:8">
      <c r="A27" t="s">
        <v>87</v>
      </c>
      <c r="E27" s="5">
        <v>1.4</v>
      </c>
      <c r="H27" s="5"/>
    </row>
    <row r="28" spans="1:8">
      <c r="A28" t="s">
        <v>93</v>
      </c>
      <c r="E28" s="5">
        <v>1.5</v>
      </c>
      <c r="H28" s="5">
        <v>1.5</v>
      </c>
    </row>
    <row r="29" spans="1:8">
      <c r="E29" s="5"/>
      <c r="H29" s="5"/>
    </row>
    <row r="30" spans="1:8" ht="15">
      <c r="A30" s="1" t="s">
        <v>17</v>
      </c>
      <c r="E30" s="5"/>
      <c r="H30" s="5"/>
    </row>
    <row r="31" spans="1:8">
      <c r="A31" t="s">
        <v>50</v>
      </c>
      <c r="E31" s="8">
        <v>1.9</v>
      </c>
      <c r="H31" s="5"/>
    </row>
    <row r="32" spans="1:8">
      <c r="A32" t="s">
        <v>51</v>
      </c>
      <c r="E32" s="5">
        <v>0.35</v>
      </c>
      <c r="H32" s="5"/>
    </row>
    <row r="33" spans="1:8">
      <c r="A33" t="s">
        <v>52</v>
      </c>
      <c r="E33" s="8">
        <v>0.4</v>
      </c>
      <c r="H33" s="5"/>
    </row>
    <row r="34" spans="1:8">
      <c r="E34" s="5"/>
      <c r="H34" s="5"/>
    </row>
    <row r="35" spans="1:8" ht="15">
      <c r="A35" s="1" t="s">
        <v>3</v>
      </c>
      <c r="B35" s="1"/>
      <c r="E35" s="5"/>
      <c r="H35" s="5"/>
    </row>
    <row r="36" spans="1:8">
      <c r="A36" t="s">
        <v>53</v>
      </c>
      <c r="E36" s="5">
        <v>0.57999999999999996</v>
      </c>
      <c r="H36" s="5"/>
    </row>
    <row r="37" spans="1:8">
      <c r="A37" t="s">
        <v>54</v>
      </c>
      <c r="E37" s="5">
        <v>1.17</v>
      </c>
      <c r="H37" s="5"/>
    </row>
    <row r="38" spans="1:8">
      <c r="E38" s="5"/>
      <c r="H38" s="5"/>
    </row>
    <row r="39" spans="1:8" ht="15">
      <c r="A39" s="10" t="s">
        <v>9</v>
      </c>
      <c r="B39" s="21"/>
      <c r="C39" s="21"/>
      <c r="D39" s="21"/>
      <c r="E39" s="21"/>
      <c r="F39" s="21"/>
      <c r="G39" s="21"/>
      <c r="H39" s="21"/>
    </row>
    <row r="40" spans="1:8">
      <c r="A40" s="21" t="s">
        <v>104</v>
      </c>
      <c r="B40" s="21"/>
      <c r="C40" s="21"/>
      <c r="D40" s="21"/>
      <c r="E40" s="22">
        <v>1</v>
      </c>
      <c r="F40" s="21"/>
      <c r="G40" s="21"/>
      <c r="H40" s="21"/>
    </row>
    <row r="41" spans="1:8">
      <c r="E41" s="5"/>
      <c r="H41" s="5"/>
    </row>
    <row r="42" spans="1:8" ht="15">
      <c r="A42" s="1" t="s">
        <v>7</v>
      </c>
      <c r="E42" s="5"/>
      <c r="H42" s="5"/>
    </row>
    <row r="43" spans="1:8">
      <c r="A43" t="s">
        <v>45</v>
      </c>
      <c r="E43" s="5">
        <v>1.46</v>
      </c>
      <c r="H43" s="5">
        <v>0.1</v>
      </c>
    </row>
    <row r="44" spans="1:8">
      <c r="E44" s="5"/>
      <c r="H44" s="5"/>
    </row>
    <row r="45" spans="1:8" ht="15">
      <c r="A45" s="1" t="s">
        <v>143</v>
      </c>
      <c r="E45" s="5"/>
      <c r="H45" s="5"/>
    </row>
    <row r="46" spans="1:8">
      <c r="A46" s="5" t="s">
        <v>74</v>
      </c>
      <c r="B46" s="5"/>
      <c r="C46" s="5"/>
      <c r="D46" s="5"/>
      <c r="E46" s="5">
        <v>2.38</v>
      </c>
      <c r="F46" s="5"/>
      <c r="H46" s="5">
        <v>2.38</v>
      </c>
    </row>
    <row r="47" spans="1:8">
      <c r="E47" s="5"/>
      <c r="H47" s="5"/>
    </row>
    <row r="48" spans="1:8" ht="15">
      <c r="A48" s="1" t="s">
        <v>18</v>
      </c>
      <c r="E48" s="5"/>
      <c r="H48" s="5"/>
    </row>
    <row r="49" spans="1:8">
      <c r="A49" t="s">
        <v>45</v>
      </c>
      <c r="E49" s="5">
        <v>0.45</v>
      </c>
      <c r="H49" s="5">
        <v>0.1</v>
      </c>
    </row>
    <row r="50" spans="1:8">
      <c r="A50" t="s">
        <v>55</v>
      </c>
      <c r="E50" s="5">
        <v>0.65</v>
      </c>
      <c r="H50" s="5"/>
    </row>
    <row r="51" spans="1:8">
      <c r="E51" s="5"/>
      <c r="H51" s="5"/>
    </row>
    <row r="52" spans="1:8" ht="15">
      <c r="A52" s="1" t="s">
        <v>8</v>
      </c>
      <c r="E52" s="5"/>
      <c r="H52" s="5"/>
    </row>
    <row r="53" spans="1:8">
      <c r="A53" t="s">
        <v>43</v>
      </c>
      <c r="E53" s="8">
        <v>4.3</v>
      </c>
      <c r="H53" s="5">
        <v>0.2</v>
      </c>
    </row>
    <row r="54" spans="1:8">
      <c r="A54" t="s">
        <v>106</v>
      </c>
      <c r="E54" s="5">
        <v>2.0499999999999998</v>
      </c>
      <c r="H54">
        <v>2.0499999999999998</v>
      </c>
    </row>
    <row r="55" spans="1:8">
      <c r="E55" s="5"/>
    </row>
    <row r="56" spans="1:8" ht="15">
      <c r="A56" s="1" t="s">
        <v>1</v>
      </c>
      <c r="E56" s="5"/>
      <c r="H56" s="5"/>
    </row>
    <row r="57" spans="1:8">
      <c r="A57" t="s">
        <v>56</v>
      </c>
      <c r="E57" s="5">
        <v>1.29</v>
      </c>
      <c r="H57" s="5"/>
    </row>
    <row r="58" spans="1:8">
      <c r="A58" t="s">
        <v>57</v>
      </c>
      <c r="E58" s="8">
        <v>0.9</v>
      </c>
      <c r="H58" s="5"/>
    </row>
    <row r="59" spans="1:8">
      <c r="A59" t="s">
        <v>58</v>
      </c>
      <c r="E59" s="8">
        <v>0.2</v>
      </c>
      <c r="H59" s="5"/>
    </row>
    <row r="60" spans="1:8">
      <c r="A60" t="s">
        <v>116</v>
      </c>
      <c r="E60" s="8">
        <v>0.95</v>
      </c>
      <c r="H60" s="5"/>
    </row>
    <row r="61" spans="1:8">
      <c r="E61" s="5"/>
      <c r="H61" s="5"/>
    </row>
    <row r="62" spans="1:8" ht="15">
      <c r="A62" s="1" t="s">
        <v>2</v>
      </c>
    </row>
    <row r="63" spans="1:8">
      <c r="A63" t="s">
        <v>46</v>
      </c>
      <c r="E63" s="2">
        <v>0.4</v>
      </c>
    </row>
    <row r="64" spans="1:8">
      <c r="A64" t="s">
        <v>47</v>
      </c>
      <c r="E64" s="2">
        <v>0.1</v>
      </c>
      <c r="H64">
        <v>0.1</v>
      </c>
    </row>
    <row r="66" spans="1:8" ht="15">
      <c r="A66" s="1" t="s">
        <v>6</v>
      </c>
    </row>
    <row r="67" spans="1:8">
      <c r="A67" t="s">
        <v>45</v>
      </c>
      <c r="E67">
        <v>1.53</v>
      </c>
      <c r="H67">
        <v>0.1</v>
      </c>
    </row>
    <row r="68" spans="1:8">
      <c r="A68" t="s">
        <v>59</v>
      </c>
      <c r="E68">
        <v>1.86</v>
      </c>
    </row>
    <row r="69" spans="1:8">
      <c r="A69" t="s">
        <v>128</v>
      </c>
      <c r="E69" s="2">
        <v>0.4</v>
      </c>
      <c r="H69">
        <v>0.4</v>
      </c>
    </row>
    <row r="71" spans="1:8" ht="15">
      <c r="D71" s="1" t="s">
        <v>26</v>
      </c>
      <c r="E71" s="3">
        <f>SUM(E8:E70)</f>
        <v>38.299999999999997</v>
      </c>
      <c r="F71" s="2"/>
      <c r="H71" s="1">
        <f>SUM(H8:H69)</f>
        <v>7.3599999999999994</v>
      </c>
    </row>
    <row r="73" spans="1:8" ht="15">
      <c r="A73" s="1" t="s">
        <v>49</v>
      </c>
      <c r="B73" s="1"/>
      <c r="C73" s="1"/>
      <c r="D73" s="1"/>
      <c r="E73" s="1" t="s">
        <v>16</v>
      </c>
    </row>
    <row r="75" spans="1:8" ht="15">
      <c r="A75" s="1" t="s">
        <v>0</v>
      </c>
      <c r="E75" s="5"/>
    </row>
    <row r="76" spans="1:8">
      <c r="A76" t="s">
        <v>100</v>
      </c>
      <c r="E76" s="8">
        <v>1.1000000000000001</v>
      </c>
    </row>
    <row r="77" spans="1:8">
      <c r="A77" s="4" t="s">
        <v>76</v>
      </c>
      <c r="E77" s="8">
        <v>0.66</v>
      </c>
      <c r="F77" t="s">
        <v>98</v>
      </c>
      <c r="H77">
        <v>0.66</v>
      </c>
    </row>
    <row r="78" spans="1:8">
      <c r="A78" s="4" t="s">
        <v>102</v>
      </c>
      <c r="E78" s="8">
        <v>0.51</v>
      </c>
      <c r="F78" t="s">
        <v>98</v>
      </c>
      <c r="H78">
        <v>0.51</v>
      </c>
    </row>
    <row r="79" spans="1:8" ht="15">
      <c r="A79" s="1"/>
      <c r="E79" s="8"/>
    </row>
    <row r="80" spans="1:8" ht="15">
      <c r="A80" s="1" t="s">
        <v>5</v>
      </c>
      <c r="B80" s="1"/>
      <c r="E80" s="5"/>
    </row>
    <row r="81" spans="1:8">
      <c r="A81" t="s">
        <v>110</v>
      </c>
      <c r="E81" s="8">
        <v>0.7</v>
      </c>
      <c r="F81" t="s">
        <v>60</v>
      </c>
      <c r="H81">
        <v>0.7</v>
      </c>
    </row>
    <row r="82" spans="1:8">
      <c r="E82" s="8"/>
    </row>
    <row r="83" spans="1:8" ht="15">
      <c r="A83" s="1" t="s">
        <v>21</v>
      </c>
      <c r="E83" s="5"/>
    </row>
    <row r="84" spans="1:8">
      <c r="A84" t="s">
        <v>109</v>
      </c>
      <c r="E84" s="8">
        <v>0.5</v>
      </c>
    </row>
    <row r="85" spans="1:8">
      <c r="A85" t="s">
        <v>108</v>
      </c>
      <c r="E85" s="8">
        <v>0.6</v>
      </c>
    </row>
    <row r="86" spans="1:8">
      <c r="E86" s="8"/>
    </row>
    <row r="87" spans="1:8" ht="15">
      <c r="A87" s="1" t="s">
        <v>20</v>
      </c>
      <c r="E87" s="5"/>
    </row>
    <row r="88" spans="1:8">
      <c r="A88" t="s">
        <v>93</v>
      </c>
      <c r="E88" s="8">
        <v>0.2</v>
      </c>
      <c r="F88" t="s">
        <v>60</v>
      </c>
      <c r="H88">
        <v>0.2</v>
      </c>
    </row>
    <row r="89" spans="1:8">
      <c r="A89" t="s">
        <v>108</v>
      </c>
      <c r="E89" s="5">
        <v>0.47</v>
      </c>
      <c r="H89">
        <v>0.47</v>
      </c>
    </row>
    <row r="90" spans="1:8">
      <c r="A90" t="s">
        <v>112</v>
      </c>
      <c r="E90" s="8">
        <v>0.6</v>
      </c>
      <c r="H90">
        <v>0.6</v>
      </c>
    </row>
    <row r="91" spans="1:8">
      <c r="E91" s="8"/>
    </row>
    <row r="92" spans="1:8" ht="15">
      <c r="A92" s="1" t="s">
        <v>3</v>
      </c>
      <c r="B92" s="1"/>
      <c r="E92" s="5"/>
    </row>
    <row r="93" spans="1:8">
      <c r="A93" t="s">
        <v>102</v>
      </c>
      <c r="E93" s="8">
        <v>0.9</v>
      </c>
      <c r="H93">
        <v>0.9</v>
      </c>
    </row>
    <row r="94" spans="1:8">
      <c r="A94" t="s">
        <v>58</v>
      </c>
      <c r="E94" s="8">
        <v>1.6</v>
      </c>
      <c r="H94">
        <v>0.45</v>
      </c>
    </row>
    <row r="95" spans="1:8">
      <c r="A95" t="s">
        <v>58</v>
      </c>
      <c r="E95" s="8">
        <v>0.3</v>
      </c>
      <c r="F95" t="s">
        <v>98</v>
      </c>
      <c r="H95">
        <v>0.3</v>
      </c>
    </row>
    <row r="96" spans="1:8">
      <c r="A96" t="s">
        <v>87</v>
      </c>
      <c r="E96" s="8">
        <v>0.68</v>
      </c>
      <c r="F96" t="s">
        <v>98</v>
      </c>
      <c r="H96">
        <v>0.68</v>
      </c>
    </row>
    <row r="97" spans="1:8">
      <c r="E97" s="8"/>
    </row>
    <row r="98" spans="1:8" ht="15">
      <c r="A98" s="1" t="s">
        <v>4</v>
      </c>
      <c r="E98" s="5"/>
    </row>
    <row r="99" spans="1:8">
      <c r="A99" t="s">
        <v>103</v>
      </c>
      <c r="E99" s="5">
        <v>0.64</v>
      </c>
    </row>
    <row r="100" spans="1:8">
      <c r="E100" s="5"/>
    </row>
    <row r="101" spans="1:8" ht="15">
      <c r="A101" s="1" t="s">
        <v>8</v>
      </c>
      <c r="E101" s="5"/>
    </row>
    <row r="102" spans="1:8">
      <c r="A102" t="s">
        <v>105</v>
      </c>
      <c r="E102" s="5">
        <v>0.67</v>
      </c>
      <c r="F102" t="s">
        <v>98</v>
      </c>
      <c r="H102">
        <v>0.67</v>
      </c>
    </row>
    <row r="103" spans="1:8">
      <c r="E103" s="5"/>
    </row>
    <row r="104" spans="1:8" ht="15">
      <c r="A104" s="1" t="s">
        <v>1</v>
      </c>
      <c r="E104" s="5"/>
    </row>
    <row r="105" spans="1:8">
      <c r="A105" t="s">
        <v>58</v>
      </c>
      <c r="E105" s="8">
        <v>0.4</v>
      </c>
    </row>
    <row r="106" spans="1:8">
      <c r="A106" t="s">
        <v>130</v>
      </c>
      <c r="E106" s="5">
        <v>0.06</v>
      </c>
      <c r="F106" t="s">
        <v>98</v>
      </c>
      <c r="H106">
        <v>0.06</v>
      </c>
    </row>
    <row r="107" spans="1:8">
      <c r="E107" s="5"/>
    </row>
    <row r="108" spans="1:8" ht="15">
      <c r="A108" s="1" t="s">
        <v>2</v>
      </c>
      <c r="B108" s="1"/>
      <c r="E108" s="5"/>
    </row>
    <row r="109" spans="1:8">
      <c r="A109" t="s">
        <v>101</v>
      </c>
      <c r="E109" s="5">
        <v>0.47</v>
      </c>
      <c r="F109" t="s">
        <v>40</v>
      </c>
      <c r="H109">
        <v>0.47</v>
      </c>
    </row>
    <row r="110" spans="1:8">
      <c r="A110" t="s">
        <v>140</v>
      </c>
      <c r="E110" s="5">
        <v>0.46</v>
      </c>
      <c r="F110" t="s">
        <v>40</v>
      </c>
      <c r="H110">
        <v>0.46</v>
      </c>
    </row>
    <row r="111" spans="1:8">
      <c r="E111" s="5"/>
    </row>
    <row r="112" spans="1:8" ht="15">
      <c r="D112" s="1" t="s">
        <v>26</v>
      </c>
      <c r="E112" s="3">
        <f>SUM(E76:E110)</f>
        <v>11.520000000000003</v>
      </c>
      <c r="F112" s="3"/>
      <c r="G112" s="7"/>
      <c r="H112" s="4">
        <f>SUM(H76:H110)</f>
        <v>7.129999999999999</v>
      </c>
    </row>
    <row r="113" spans="1:8" ht="15">
      <c r="C113" s="1" t="s">
        <v>113</v>
      </c>
      <c r="D113" s="1" t="s">
        <v>115</v>
      </c>
      <c r="E113" s="3">
        <f>E76+E84+E85+E89+E90+E93+E94+E99+E105</f>
        <v>6.81</v>
      </c>
      <c r="F113" s="3"/>
      <c r="G113" s="6"/>
      <c r="H113" s="4">
        <f>H89+H90+H93+H94</f>
        <v>2.42</v>
      </c>
    </row>
    <row r="114" spans="1:8" ht="15">
      <c r="C114" s="1"/>
      <c r="D114" s="1" t="s">
        <v>114</v>
      </c>
      <c r="E114" s="3">
        <f>E109+E106+E102+E95+E88+E81+E78+E77+E96+E110</f>
        <v>4.71</v>
      </c>
      <c r="F114" s="3"/>
      <c r="G114" s="3"/>
      <c r="H114" s="4">
        <f>H109+H106+H102+H95+H88+H81+H78+H77+H96+H110</f>
        <v>4.71</v>
      </c>
    </row>
    <row r="116" spans="1:8" ht="15">
      <c r="B116" s="1" t="s">
        <v>124</v>
      </c>
      <c r="C116" s="1"/>
      <c r="D116" s="3">
        <f>E71+E112</f>
        <v>49.82</v>
      </c>
      <c r="E116" s="10" t="s">
        <v>16</v>
      </c>
    </row>
    <row r="119" spans="1:8">
      <c r="E119" s="5"/>
    </row>
    <row r="125" spans="1:8" ht="15">
      <c r="A125" s="1"/>
      <c r="B125" s="1"/>
      <c r="C125" s="1"/>
      <c r="D125" s="1"/>
      <c r="E125" s="9"/>
    </row>
    <row r="127" spans="1:8" ht="15">
      <c r="A127" s="1"/>
    </row>
    <row r="128" spans="1:8">
      <c r="E128" s="8"/>
      <c r="F128" s="5"/>
    </row>
    <row r="129" spans="1:8">
      <c r="E129" s="5"/>
      <c r="F129" s="5"/>
    </row>
    <row r="130" spans="1:8">
      <c r="E130" s="8"/>
      <c r="H130" s="5"/>
    </row>
    <row r="131" spans="1:8">
      <c r="E131" s="8"/>
      <c r="H131" s="5"/>
    </row>
    <row r="132" spans="1:8">
      <c r="E132" s="5"/>
    </row>
    <row r="133" spans="1:8">
      <c r="E133" s="5"/>
    </row>
    <row r="134" spans="1:8" ht="15">
      <c r="A134" s="1"/>
      <c r="E134" s="5"/>
      <c r="H134" s="5"/>
    </row>
    <row r="135" spans="1:8">
      <c r="E135" s="5"/>
      <c r="H135" s="5"/>
    </row>
    <row r="136" spans="1:8">
      <c r="E136" s="5"/>
      <c r="H136" s="5"/>
    </row>
    <row r="137" spans="1:8" ht="15">
      <c r="A137" s="1"/>
      <c r="E137" s="5"/>
      <c r="H137" s="5"/>
    </row>
    <row r="138" spans="1:8">
      <c r="E138" s="8"/>
      <c r="H138" s="5"/>
    </row>
    <row r="139" spans="1:8">
      <c r="E139" s="8"/>
      <c r="H139" s="5"/>
    </row>
    <row r="140" spans="1:8">
      <c r="E140" s="8"/>
      <c r="H140" s="5"/>
    </row>
    <row r="141" spans="1:8" ht="15">
      <c r="A141" s="1"/>
      <c r="B141" s="1"/>
      <c r="E141" s="8"/>
      <c r="H141" s="5"/>
    </row>
    <row r="142" spans="1:8">
      <c r="E142" s="8"/>
      <c r="H142" s="5"/>
    </row>
    <row r="143" spans="1:8">
      <c r="E143" s="5"/>
      <c r="H143" s="5"/>
    </row>
    <row r="144" spans="1:8" ht="15">
      <c r="A144" s="23"/>
      <c r="B144" s="24"/>
      <c r="C144" s="24"/>
      <c r="D144" s="24"/>
      <c r="E144" s="24"/>
      <c r="F144" s="24"/>
      <c r="G144" s="24"/>
      <c r="H144" s="24"/>
    </row>
    <row r="145" spans="1:8">
      <c r="A145" s="24"/>
      <c r="B145" s="24"/>
      <c r="C145" s="24"/>
      <c r="D145" s="24"/>
      <c r="E145" s="24"/>
      <c r="F145" s="24"/>
      <c r="G145" s="24"/>
      <c r="H145" s="24"/>
    </row>
    <row r="146" spans="1:8">
      <c r="E146" s="5"/>
      <c r="H146" s="5"/>
    </row>
    <row r="147" spans="1:8" ht="15">
      <c r="A147" s="1"/>
      <c r="B147" s="1"/>
      <c r="E147" s="5"/>
      <c r="H147" s="5"/>
    </row>
    <row r="148" spans="1:8">
      <c r="E148" s="5"/>
      <c r="H148" s="5"/>
    </row>
    <row r="149" spans="1:8">
      <c r="E149" s="5"/>
      <c r="H149" s="5"/>
    </row>
    <row r="150" spans="1:8">
      <c r="E150" s="5"/>
      <c r="H150" s="5"/>
    </row>
    <row r="151" spans="1:8">
      <c r="E151" s="5"/>
      <c r="H151" s="5"/>
    </row>
    <row r="152" spans="1:8" ht="15">
      <c r="A152" s="1"/>
      <c r="E152" s="5"/>
      <c r="H152" s="5"/>
    </row>
    <row r="153" spans="1:8">
      <c r="E153" s="8"/>
      <c r="H153" s="5"/>
    </row>
    <row r="154" spans="1:8">
      <c r="E154" s="5"/>
      <c r="H154" s="5"/>
    </row>
    <row r="155" spans="1:8">
      <c r="E155" s="8"/>
      <c r="H155" s="5"/>
    </row>
    <row r="156" spans="1:8">
      <c r="E156" s="5"/>
      <c r="H156" s="5"/>
    </row>
    <row r="157" spans="1:8" ht="15">
      <c r="A157" s="1"/>
      <c r="B157" s="1"/>
      <c r="E157" s="5"/>
      <c r="H157" s="5"/>
    </row>
    <row r="158" spans="1:8">
      <c r="E158" s="5"/>
      <c r="H158" s="5"/>
    </row>
    <row r="159" spans="1:8">
      <c r="E159" s="5"/>
      <c r="H159" s="5"/>
    </row>
    <row r="160" spans="1:8">
      <c r="E160" s="5"/>
      <c r="H160" s="5"/>
    </row>
    <row r="161" spans="1:8" ht="15">
      <c r="A161" s="1"/>
      <c r="E161" s="5"/>
      <c r="H161" s="5"/>
    </row>
    <row r="162" spans="1:8">
      <c r="E162" s="5"/>
      <c r="H162" s="5"/>
    </row>
    <row r="163" spans="1:8">
      <c r="E163" s="5"/>
      <c r="H163" s="5"/>
    </row>
    <row r="164" spans="1:8" ht="15">
      <c r="A164" s="1"/>
      <c r="E164" s="5"/>
      <c r="H164" s="5"/>
    </row>
    <row r="165" spans="1:8">
      <c r="A165" s="5"/>
      <c r="B165" s="5"/>
      <c r="C165" s="5"/>
      <c r="D165" s="5"/>
      <c r="E165" s="5"/>
      <c r="F165" s="5"/>
      <c r="H165" s="5"/>
    </row>
    <row r="166" spans="1:8">
      <c r="E166" s="5"/>
      <c r="H166" s="5"/>
    </row>
    <row r="167" spans="1:8" ht="15">
      <c r="A167" s="1"/>
      <c r="E167" s="5"/>
      <c r="H167" s="5"/>
    </row>
    <row r="168" spans="1:8">
      <c r="E168" s="5"/>
      <c r="H168" s="5"/>
    </row>
    <row r="169" spans="1:8">
      <c r="E169" s="5"/>
      <c r="H169" s="5"/>
    </row>
    <row r="170" spans="1:8">
      <c r="E170" s="5"/>
      <c r="H170" s="5"/>
    </row>
    <row r="171" spans="1:8" ht="15">
      <c r="A171" s="1"/>
      <c r="E171" s="5"/>
      <c r="H171" s="5"/>
    </row>
    <row r="172" spans="1:8">
      <c r="E172" s="8"/>
      <c r="H172" s="5"/>
    </row>
    <row r="173" spans="1:8">
      <c r="E173" s="5"/>
    </row>
    <row r="174" spans="1:8">
      <c r="E174" s="5"/>
    </row>
    <row r="175" spans="1:8" ht="15">
      <c r="A175" s="1"/>
      <c r="E175" s="5"/>
      <c r="H175" s="5"/>
    </row>
    <row r="176" spans="1:8">
      <c r="E176" s="5"/>
      <c r="H176" s="5"/>
    </row>
    <row r="177" spans="1:8">
      <c r="E177" s="8"/>
      <c r="H177" s="5"/>
    </row>
    <row r="178" spans="1:8">
      <c r="E178" s="8"/>
      <c r="H178" s="5"/>
    </row>
    <row r="179" spans="1:8">
      <c r="E179" s="8"/>
      <c r="H179" s="5"/>
    </row>
    <row r="180" spans="1:8">
      <c r="E180" s="5"/>
      <c r="H180" s="5"/>
    </row>
    <row r="181" spans="1:8" ht="15">
      <c r="A181" s="1"/>
    </row>
    <row r="182" spans="1:8">
      <c r="E182" s="2"/>
    </row>
    <row r="183" spans="1:8">
      <c r="E183" s="2"/>
    </row>
    <row r="185" spans="1:8" ht="15">
      <c r="A185" s="1"/>
    </row>
    <row r="188" spans="1:8">
      <c r="E188" s="2"/>
    </row>
    <row r="190" spans="1:8" ht="15">
      <c r="D190" s="1"/>
      <c r="E190" s="3"/>
      <c r="F190" s="2"/>
      <c r="H190" s="1"/>
    </row>
    <row r="192" spans="1:8" ht="15">
      <c r="A192" s="1"/>
      <c r="B192" s="1"/>
      <c r="C192" s="1"/>
      <c r="D192" s="1"/>
      <c r="E192" s="1"/>
    </row>
    <row r="194" spans="1:5" ht="15">
      <c r="A194" s="1"/>
      <c r="E194" s="5"/>
    </row>
    <row r="195" spans="1:5">
      <c r="E195" s="8"/>
    </row>
    <row r="196" spans="1:5">
      <c r="A196" s="4"/>
      <c r="E196" s="8"/>
    </row>
    <row r="197" spans="1:5">
      <c r="A197" s="4"/>
      <c r="E197" s="8"/>
    </row>
    <row r="198" spans="1:5" ht="15">
      <c r="A198" s="1"/>
      <c r="E198" s="8"/>
    </row>
    <row r="199" spans="1:5" ht="15">
      <c r="A199" s="1"/>
      <c r="B199" s="1"/>
      <c r="E199" s="5"/>
    </row>
    <row r="200" spans="1:5">
      <c r="E200" s="8"/>
    </row>
    <row r="201" spans="1:5">
      <c r="E201" s="8"/>
    </row>
    <row r="202" spans="1:5" ht="15">
      <c r="A202" s="1"/>
      <c r="E202" s="5"/>
    </row>
    <row r="203" spans="1:5">
      <c r="E203" s="5"/>
    </row>
    <row r="204" spans="1:5">
      <c r="E204" s="8"/>
    </row>
    <row r="205" spans="1:5">
      <c r="E205" s="8"/>
    </row>
    <row r="206" spans="1:5">
      <c r="E206" s="8"/>
    </row>
    <row r="207" spans="1:5">
      <c r="E207" s="8"/>
    </row>
    <row r="208" spans="1:5" ht="15">
      <c r="A208" s="1"/>
      <c r="E208" s="5"/>
    </row>
    <row r="209" spans="1:5">
      <c r="E209" s="5"/>
    </row>
    <row r="210" spans="1:5">
      <c r="E210" s="5"/>
    </row>
    <row r="211" spans="1:5" ht="15">
      <c r="A211" s="1"/>
      <c r="E211" s="5"/>
    </row>
    <row r="212" spans="1:5">
      <c r="E212" s="8"/>
    </row>
    <row r="213" spans="1:5">
      <c r="E213" s="5"/>
    </row>
    <row r="214" spans="1:5">
      <c r="E214" s="8"/>
    </row>
    <row r="215" spans="1:5">
      <c r="E215" s="8"/>
    </row>
    <row r="216" spans="1:5" ht="15">
      <c r="A216" s="1"/>
      <c r="B216" s="1"/>
      <c r="E216" s="5"/>
    </row>
    <row r="217" spans="1:5">
      <c r="E217" s="8"/>
    </row>
    <row r="218" spans="1:5">
      <c r="E218" s="8"/>
    </row>
    <row r="219" spans="1:5">
      <c r="E219" s="8"/>
    </row>
    <row r="220" spans="1:5">
      <c r="E220" s="8"/>
    </row>
    <row r="221" spans="1:5">
      <c r="E221" s="8"/>
    </row>
    <row r="222" spans="1:5" ht="15">
      <c r="A222" s="1"/>
      <c r="E222" s="5"/>
    </row>
    <row r="223" spans="1:5">
      <c r="E223" s="5"/>
    </row>
    <row r="224" spans="1:5">
      <c r="E224" s="5"/>
    </row>
    <row r="225" spans="1:8" ht="15">
      <c r="A225" s="1"/>
      <c r="E225" s="5"/>
    </row>
    <row r="226" spans="1:8">
      <c r="E226" s="5"/>
    </row>
    <row r="227" spans="1:8">
      <c r="E227" s="5"/>
    </row>
    <row r="228" spans="1:8" ht="15">
      <c r="A228" s="1"/>
      <c r="E228" s="5"/>
    </row>
    <row r="229" spans="1:8">
      <c r="E229" s="8"/>
    </row>
    <row r="230" spans="1:8">
      <c r="E230" s="5"/>
    </row>
    <row r="231" spans="1:8" ht="15">
      <c r="A231" s="1"/>
      <c r="B231" s="1"/>
      <c r="E231" s="5"/>
    </row>
    <row r="232" spans="1:8">
      <c r="E232" s="5"/>
    </row>
    <row r="233" spans="1:8">
      <c r="E233" s="5"/>
    </row>
    <row r="234" spans="1:8">
      <c r="E234" s="5"/>
    </row>
    <row r="235" spans="1:8" ht="15">
      <c r="D235" s="1"/>
      <c r="E235" s="3"/>
      <c r="F235" s="3"/>
      <c r="G235" s="7"/>
      <c r="H235" s="4"/>
    </row>
    <row r="236" spans="1:8" ht="15">
      <c r="C236" s="1"/>
      <c r="D236" s="1"/>
      <c r="E236" s="3"/>
      <c r="F236" s="3"/>
      <c r="G236" s="6"/>
      <c r="H236" s="4"/>
    </row>
    <row r="237" spans="1:8" ht="15">
      <c r="C237" s="1"/>
      <c r="D237" s="1"/>
      <c r="E237" s="3"/>
      <c r="F237" s="3"/>
      <c r="G237" s="3"/>
      <c r="H237" s="4"/>
    </row>
    <row r="239" spans="1:8" ht="15">
      <c r="B239" s="1"/>
      <c r="C239" s="1"/>
      <c r="D239" s="3"/>
      <c r="E239" s="10"/>
    </row>
  </sheetData>
  <mergeCells count="1">
    <mergeCell ref="A1:H1"/>
  </mergeCells>
  <pageMargins left="0.7" right="0.7" top="0.75" bottom="0.75" header="0.3" footer="0.3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19"/>
  <sheetViews>
    <sheetView tabSelected="1" view="pageBreakPreview" zoomScaleNormal="100" zoomScaleSheetLayoutView="100" workbookViewId="0">
      <selection activeCell="P22" sqref="P20:P22"/>
    </sheetView>
  </sheetViews>
  <sheetFormatPr defaultRowHeight="14.25"/>
  <cols>
    <col min="1" max="3" width="9" style="11"/>
    <col min="4" max="4" width="14.5" style="11" customWidth="1"/>
    <col min="5" max="7" width="9" style="11"/>
    <col min="8" max="8" width="10.5" style="11" customWidth="1"/>
    <col min="9" max="16384" width="9" style="11"/>
  </cols>
  <sheetData>
    <row r="1" spans="1:8">
      <c r="A1" s="25" t="s">
        <v>147</v>
      </c>
      <c r="B1" s="25"/>
      <c r="C1" s="25"/>
      <c r="D1" s="25"/>
      <c r="E1" s="25"/>
      <c r="F1" s="25"/>
      <c r="G1" s="25"/>
      <c r="H1" s="25"/>
    </row>
    <row r="3" spans="1:8">
      <c r="A3" s="20" t="s">
        <v>145</v>
      </c>
      <c r="H3" s="11" t="s">
        <v>127</v>
      </c>
    </row>
    <row r="5" spans="1:8" ht="15">
      <c r="A5" s="12" t="s">
        <v>111</v>
      </c>
      <c r="B5" s="12"/>
      <c r="C5" s="12"/>
      <c r="D5" s="12"/>
      <c r="E5" s="13" t="s">
        <v>16</v>
      </c>
    </row>
    <row r="6" spans="1:8" ht="15">
      <c r="A6" s="12"/>
      <c r="B6" s="12"/>
      <c r="C6" s="12"/>
      <c r="D6" s="12"/>
      <c r="E6" s="12"/>
    </row>
    <row r="7" spans="1:8" ht="15">
      <c r="A7" s="12" t="s">
        <v>61</v>
      </c>
      <c r="B7" s="12"/>
      <c r="C7" s="12"/>
      <c r="D7" s="12"/>
      <c r="E7" s="12"/>
    </row>
    <row r="8" spans="1:8">
      <c r="A8" s="14" t="s">
        <v>62</v>
      </c>
      <c r="B8" s="14"/>
      <c r="C8" s="14"/>
      <c r="D8" s="14"/>
      <c r="E8" s="14">
        <v>2.74</v>
      </c>
      <c r="H8" s="11">
        <v>0.1</v>
      </c>
    </row>
    <row r="9" spans="1:8">
      <c r="A9" s="14" t="s">
        <v>125</v>
      </c>
      <c r="B9" s="14"/>
      <c r="C9" s="14"/>
      <c r="D9" s="14"/>
      <c r="E9" s="15">
        <v>4</v>
      </c>
      <c r="H9" s="11">
        <v>0.1</v>
      </c>
    </row>
    <row r="10" spans="1:8">
      <c r="A10" s="21" t="s">
        <v>141</v>
      </c>
      <c r="B10" s="21"/>
      <c r="C10" s="21"/>
      <c r="D10" s="21"/>
      <c r="E10" s="22">
        <v>0.1</v>
      </c>
      <c r="F10" s="21"/>
      <c r="G10" s="21"/>
      <c r="H10" s="21">
        <v>0.1</v>
      </c>
    </row>
    <row r="11" spans="1:8">
      <c r="A11" s="14"/>
      <c r="B11" s="14"/>
      <c r="C11" s="14"/>
      <c r="D11" s="14"/>
      <c r="E11" s="15"/>
    </row>
    <row r="12" spans="1:8" ht="15">
      <c r="A12" s="12" t="s">
        <v>22</v>
      </c>
      <c r="B12" s="12"/>
      <c r="C12" s="14"/>
      <c r="D12" s="14"/>
      <c r="E12" s="15"/>
    </row>
    <row r="13" spans="1:8">
      <c r="A13" s="14" t="s">
        <v>74</v>
      </c>
      <c r="B13" s="14"/>
      <c r="C13" s="14"/>
      <c r="D13" s="14"/>
      <c r="E13" s="15">
        <v>1.1000000000000001</v>
      </c>
    </row>
    <row r="14" spans="1:8">
      <c r="A14" s="14"/>
      <c r="B14" s="14"/>
      <c r="C14" s="14"/>
      <c r="D14" s="14"/>
      <c r="E14" s="15"/>
    </row>
    <row r="15" spans="1:8" ht="15">
      <c r="A15" s="12" t="s">
        <v>14</v>
      </c>
    </row>
    <row r="16" spans="1:8">
      <c r="A16" s="11" t="s">
        <v>65</v>
      </c>
      <c r="E16" s="16">
        <v>1.2</v>
      </c>
    </row>
    <row r="17" spans="1:8">
      <c r="A17" s="11" t="s">
        <v>66</v>
      </c>
      <c r="E17" s="16">
        <v>1.3</v>
      </c>
      <c r="H17" s="11">
        <v>0.1</v>
      </c>
    </row>
    <row r="18" spans="1:8">
      <c r="A18" s="14"/>
      <c r="B18" s="14"/>
      <c r="C18" s="14"/>
      <c r="D18" s="14"/>
      <c r="E18" s="15"/>
    </row>
    <row r="19" spans="1:8" ht="15">
      <c r="A19" s="12" t="s">
        <v>12</v>
      </c>
    </row>
    <row r="20" spans="1:8">
      <c r="A20" s="11" t="s">
        <v>118</v>
      </c>
      <c r="E20" s="16">
        <v>1.5</v>
      </c>
    </row>
    <row r="21" spans="1:8">
      <c r="A21" s="11" t="s">
        <v>119</v>
      </c>
      <c r="E21" s="11">
        <v>1.52</v>
      </c>
      <c r="H21" s="11">
        <v>0.1</v>
      </c>
    </row>
    <row r="22" spans="1:8">
      <c r="A22" s="11" t="s">
        <v>120</v>
      </c>
      <c r="E22" s="11">
        <v>1.48</v>
      </c>
      <c r="H22" s="11">
        <v>0.1</v>
      </c>
    </row>
    <row r="23" spans="1:8">
      <c r="A23" s="11" t="s">
        <v>121</v>
      </c>
      <c r="E23" s="16">
        <v>1.1000000000000001</v>
      </c>
    </row>
    <row r="24" spans="1:8">
      <c r="A24" s="11" t="s">
        <v>129</v>
      </c>
      <c r="E24" s="11">
        <v>0.68</v>
      </c>
    </row>
    <row r="25" spans="1:8">
      <c r="A25" s="11" t="s">
        <v>84</v>
      </c>
      <c r="E25" s="11">
        <v>1.1499999999999999</v>
      </c>
    </row>
    <row r="26" spans="1:8">
      <c r="A26" s="11" t="s">
        <v>77</v>
      </c>
      <c r="E26" s="11">
        <v>0.85</v>
      </c>
    </row>
    <row r="27" spans="1:8">
      <c r="A27" s="11" t="s">
        <v>122</v>
      </c>
      <c r="E27" s="17">
        <v>0.66</v>
      </c>
      <c r="H27" s="11">
        <v>0.66</v>
      </c>
    </row>
    <row r="28" spans="1:8">
      <c r="A28" s="11" t="s">
        <v>88</v>
      </c>
      <c r="E28" s="17">
        <v>0.83</v>
      </c>
    </row>
    <row r="29" spans="1:8">
      <c r="E29" s="17"/>
    </row>
    <row r="30" spans="1:8" ht="15">
      <c r="A30" s="12" t="s">
        <v>23</v>
      </c>
      <c r="B30" s="12"/>
      <c r="E30" s="17"/>
    </row>
    <row r="31" spans="1:8">
      <c r="A31" s="11" t="s">
        <v>89</v>
      </c>
      <c r="E31" s="17">
        <v>1.1000000000000001</v>
      </c>
    </row>
    <row r="33" spans="1:8" ht="15">
      <c r="A33" s="12" t="s">
        <v>13</v>
      </c>
    </row>
    <row r="34" spans="1:8">
      <c r="A34" s="11" t="s">
        <v>63</v>
      </c>
      <c r="E34" s="16">
        <v>0.4</v>
      </c>
    </row>
    <row r="35" spans="1:8">
      <c r="A35" s="11" t="s">
        <v>64</v>
      </c>
      <c r="E35" s="11">
        <v>0.93</v>
      </c>
    </row>
    <row r="36" spans="1:8">
      <c r="A36" s="5" t="s">
        <v>90</v>
      </c>
      <c r="B36" s="5"/>
      <c r="C36" s="5"/>
      <c r="D36" s="5"/>
      <c r="E36" s="5">
        <v>0.94</v>
      </c>
    </row>
    <row r="38" spans="1:8" ht="15">
      <c r="A38" s="12" t="s">
        <v>15</v>
      </c>
    </row>
    <row r="39" spans="1:8">
      <c r="A39" s="11" t="s">
        <v>67</v>
      </c>
      <c r="E39" s="16">
        <v>1.8</v>
      </c>
    </row>
    <row r="40" spans="1:8">
      <c r="A40" s="11" t="s">
        <v>68</v>
      </c>
      <c r="E40" s="16">
        <v>0.1</v>
      </c>
      <c r="H40" s="11">
        <v>0.1</v>
      </c>
    </row>
    <row r="42" spans="1:8" ht="15">
      <c r="A42" s="12" t="s">
        <v>11</v>
      </c>
    </row>
    <row r="43" spans="1:8">
      <c r="A43" s="11" t="s">
        <v>69</v>
      </c>
      <c r="E43" s="16">
        <v>1.6</v>
      </c>
      <c r="H43" s="11">
        <v>0.43</v>
      </c>
    </row>
    <row r="44" spans="1:8">
      <c r="A44" s="14" t="s">
        <v>70</v>
      </c>
      <c r="E44" s="16">
        <v>1.4</v>
      </c>
    </row>
    <row r="45" spans="1:8">
      <c r="A45" s="14" t="s">
        <v>71</v>
      </c>
      <c r="E45" s="16">
        <v>1.7</v>
      </c>
    </row>
    <row r="46" spans="1:8">
      <c r="A46" s="11" t="s">
        <v>78</v>
      </c>
      <c r="E46" s="18">
        <v>1.1000000000000001</v>
      </c>
    </row>
    <row r="47" spans="1:8">
      <c r="A47" s="11" t="s">
        <v>76</v>
      </c>
      <c r="E47" s="16">
        <v>0.4</v>
      </c>
    </row>
    <row r="48" spans="1:8">
      <c r="A48" s="11" t="s">
        <v>77</v>
      </c>
      <c r="E48" s="16">
        <v>0.85</v>
      </c>
    </row>
    <row r="49" spans="1:8">
      <c r="A49" s="11" t="s">
        <v>42</v>
      </c>
      <c r="E49" s="16">
        <v>1</v>
      </c>
      <c r="H49" s="11">
        <v>1</v>
      </c>
    </row>
    <row r="50" spans="1:8">
      <c r="A50" s="11" t="s">
        <v>107</v>
      </c>
      <c r="E50" s="16">
        <v>0.62</v>
      </c>
      <c r="H50" s="11">
        <v>0.62</v>
      </c>
    </row>
    <row r="51" spans="1:8">
      <c r="E51" s="16"/>
    </row>
    <row r="52" spans="1:8" ht="15">
      <c r="D52" s="12" t="s">
        <v>19</v>
      </c>
      <c r="E52" s="19">
        <f>SUM(E8:E50)</f>
        <v>34.15</v>
      </c>
      <c r="H52" s="11">
        <f>SUM(H8:H50)</f>
        <v>3.41</v>
      </c>
    </row>
    <row r="54" spans="1:8" ht="15">
      <c r="A54" s="12" t="s">
        <v>72</v>
      </c>
      <c r="B54" s="12"/>
      <c r="C54" s="12"/>
      <c r="D54" s="12"/>
      <c r="E54" s="12" t="s">
        <v>16</v>
      </c>
    </row>
    <row r="56" spans="1:8" ht="15">
      <c r="A56" s="12" t="s">
        <v>10</v>
      </c>
      <c r="B56" s="12"/>
    </row>
    <row r="57" spans="1:8">
      <c r="A57" s="5" t="s">
        <v>73</v>
      </c>
      <c r="B57" s="5"/>
      <c r="C57" s="5"/>
      <c r="D57" s="5"/>
      <c r="E57" s="5">
        <v>0.3</v>
      </c>
      <c r="H57" s="11">
        <v>0.1</v>
      </c>
    </row>
    <row r="58" spans="1:8">
      <c r="E58" s="17"/>
    </row>
    <row r="59" spans="1:8" ht="15">
      <c r="A59" s="12" t="s">
        <v>14</v>
      </c>
      <c r="E59" s="17"/>
    </row>
    <row r="60" spans="1:8">
      <c r="A60" s="11" t="s">
        <v>93</v>
      </c>
      <c r="E60" s="18">
        <v>0.6</v>
      </c>
    </row>
    <row r="61" spans="1:8">
      <c r="A61" s="11" t="s">
        <v>94</v>
      </c>
      <c r="E61" s="17">
        <v>0.33</v>
      </c>
    </row>
    <row r="62" spans="1:8">
      <c r="E62" s="17"/>
    </row>
    <row r="63" spans="1:8" ht="15">
      <c r="A63" s="12" t="s">
        <v>12</v>
      </c>
      <c r="E63" s="17"/>
    </row>
    <row r="64" spans="1:8">
      <c r="A64" s="11" t="s">
        <v>83</v>
      </c>
      <c r="E64" s="17">
        <v>0.45</v>
      </c>
    </row>
    <row r="65" spans="1:8">
      <c r="A65" s="11" t="s">
        <v>85</v>
      </c>
      <c r="E65" s="17">
        <v>0.42</v>
      </c>
    </row>
    <row r="66" spans="1:8">
      <c r="A66" s="11" t="s">
        <v>86</v>
      </c>
      <c r="E66" s="18">
        <v>0.7</v>
      </c>
    </row>
    <row r="67" spans="1:8">
      <c r="A67" s="11" t="s">
        <v>134</v>
      </c>
      <c r="E67" s="17">
        <v>0.42</v>
      </c>
      <c r="H67" s="11">
        <v>0.42</v>
      </c>
    </row>
    <row r="68" spans="1:8">
      <c r="A68" s="11" t="s">
        <v>87</v>
      </c>
      <c r="E68" s="17">
        <v>0.28000000000000003</v>
      </c>
      <c r="F68" s="11" t="s">
        <v>98</v>
      </c>
      <c r="H68" s="11">
        <v>0.28000000000000003</v>
      </c>
    </row>
    <row r="69" spans="1:8">
      <c r="A69" s="11" t="s">
        <v>123</v>
      </c>
      <c r="E69" s="17">
        <v>0.42</v>
      </c>
    </row>
    <row r="70" spans="1:8">
      <c r="A70" s="11" t="s">
        <v>135</v>
      </c>
      <c r="E70" s="17">
        <v>0.21</v>
      </c>
      <c r="H70" s="11">
        <v>0.21</v>
      </c>
    </row>
    <row r="71" spans="1:8">
      <c r="A71" s="11" t="s">
        <v>137</v>
      </c>
      <c r="E71" s="17">
        <v>0.2</v>
      </c>
      <c r="H71" s="11">
        <v>0.2</v>
      </c>
    </row>
    <row r="73" spans="1:8">
      <c r="E73" s="17"/>
    </row>
    <row r="74" spans="1:8" ht="15">
      <c r="A74" s="12" t="s">
        <v>24</v>
      </c>
      <c r="E74" s="17"/>
    </row>
    <row r="75" spans="1:8">
      <c r="A75" s="11" t="s">
        <v>74</v>
      </c>
      <c r="E75" s="17">
        <v>0.41</v>
      </c>
      <c r="H75" s="11">
        <v>0.41</v>
      </c>
    </row>
    <row r="76" spans="1:8">
      <c r="E76" s="17"/>
    </row>
    <row r="77" spans="1:8" ht="15">
      <c r="A77" s="12" t="s">
        <v>23</v>
      </c>
      <c r="E77" s="17"/>
    </row>
    <row r="78" spans="1:8">
      <c r="A78" s="11" t="s">
        <v>132</v>
      </c>
      <c r="E78" s="17">
        <v>0.54</v>
      </c>
      <c r="H78" s="11">
        <v>0.54</v>
      </c>
    </row>
    <row r="79" spans="1:8">
      <c r="A79" s="11" t="s">
        <v>76</v>
      </c>
      <c r="E79" s="17">
        <v>0.31</v>
      </c>
      <c r="H79" s="11">
        <v>0.31</v>
      </c>
    </row>
    <row r="80" spans="1:8">
      <c r="E80" s="17"/>
    </row>
    <row r="81" spans="1:8" ht="15">
      <c r="A81" s="12" t="s">
        <v>13</v>
      </c>
      <c r="E81" s="17"/>
    </row>
    <row r="82" spans="1:8">
      <c r="A82" s="11" t="s">
        <v>91</v>
      </c>
      <c r="E82" s="17">
        <v>0.41</v>
      </c>
      <c r="F82" s="11" t="s">
        <v>98</v>
      </c>
    </row>
    <row r="83" spans="1:8">
      <c r="A83" s="11" t="s">
        <v>92</v>
      </c>
      <c r="E83" s="17">
        <v>1.07</v>
      </c>
    </row>
    <row r="84" spans="1:8">
      <c r="A84" s="11" t="s">
        <v>138</v>
      </c>
      <c r="E84" s="17">
        <v>0.25</v>
      </c>
      <c r="F84" s="11" t="s">
        <v>98</v>
      </c>
    </row>
    <row r="85" spans="1:8">
      <c r="A85" s="11" t="s">
        <v>139</v>
      </c>
      <c r="E85" s="17">
        <v>0.3</v>
      </c>
      <c r="F85" s="11" t="s">
        <v>98</v>
      </c>
      <c r="H85" s="11">
        <v>0.3</v>
      </c>
    </row>
    <row r="86" spans="1:8">
      <c r="E86" s="17"/>
    </row>
    <row r="87" spans="1:8" ht="15">
      <c r="A87" s="12" t="s">
        <v>15</v>
      </c>
      <c r="E87" s="17"/>
    </row>
    <row r="88" spans="1:8">
      <c r="A88" s="14" t="s">
        <v>95</v>
      </c>
      <c r="B88" s="14"/>
      <c r="E88" s="17">
        <v>0.56999999999999995</v>
      </c>
    </row>
    <row r="89" spans="1:8">
      <c r="A89" s="14" t="s">
        <v>96</v>
      </c>
      <c r="B89" s="14"/>
      <c r="E89" s="17">
        <v>0.61</v>
      </c>
      <c r="H89" s="11">
        <v>0.61</v>
      </c>
    </row>
    <row r="90" spans="1:8">
      <c r="A90" s="11" t="s">
        <v>97</v>
      </c>
      <c r="E90" s="17">
        <v>0.78</v>
      </c>
      <c r="F90" s="11" t="s">
        <v>98</v>
      </c>
      <c r="H90" s="11">
        <v>0.78</v>
      </c>
    </row>
    <row r="91" spans="1:8">
      <c r="A91" s="11" t="s">
        <v>130</v>
      </c>
      <c r="E91" s="18">
        <v>0.4</v>
      </c>
      <c r="F91" s="11" t="s">
        <v>98</v>
      </c>
      <c r="H91" s="16">
        <v>0.4</v>
      </c>
    </row>
    <row r="92" spans="1:8">
      <c r="A92" s="20" t="s">
        <v>142</v>
      </c>
      <c r="E92" s="18">
        <v>0.46</v>
      </c>
      <c r="F92" s="11" t="s">
        <v>98</v>
      </c>
      <c r="H92" s="16">
        <v>0.46</v>
      </c>
    </row>
    <row r="93" spans="1:8">
      <c r="A93" s="11" t="s">
        <v>131</v>
      </c>
      <c r="E93" s="18">
        <v>0.36</v>
      </c>
      <c r="F93" s="11" t="s">
        <v>98</v>
      </c>
      <c r="H93" s="16">
        <v>0.36</v>
      </c>
    </row>
    <row r="94" spans="1:8">
      <c r="E94" s="18"/>
      <c r="H94" s="16"/>
    </row>
    <row r="95" spans="1:8" ht="15">
      <c r="A95" s="12" t="s">
        <v>11</v>
      </c>
      <c r="E95" s="17"/>
    </row>
    <row r="96" spans="1:8">
      <c r="A96" s="11" t="s">
        <v>79</v>
      </c>
      <c r="E96" s="18">
        <v>0.3</v>
      </c>
      <c r="F96" s="11" t="s">
        <v>98</v>
      </c>
    </row>
    <row r="97" spans="1:9">
      <c r="A97" s="11" t="s">
        <v>80</v>
      </c>
      <c r="E97" s="18">
        <v>0.5</v>
      </c>
    </row>
    <row r="98" spans="1:9">
      <c r="A98" s="11" t="s">
        <v>81</v>
      </c>
      <c r="E98" s="17">
        <v>0.43</v>
      </c>
      <c r="F98" s="11" t="s">
        <v>98</v>
      </c>
    </row>
    <row r="99" spans="1:9">
      <c r="A99" s="11" t="s">
        <v>82</v>
      </c>
      <c r="E99" s="17">
        <v>0.26</v>
      </c>
    </row>
    <row r="100" spans="1:9">
      <c r="A100" s="11" t="s">
        <v>133</v>
      </c>
      <c r="E100" s="18">
        <v>0.1</v>
      </c>
      <c r="H100" s="11">
        <v>0.1</v>
      </c>
    </row>
    <row r="101" spans="1:9">
      <c r="A101" s="5" t="s">
        <v>42</v>
      </c>
      <c r="B101" s="5"/>
      <c r="C101" s="5"/>
      <c r="D101" s="5"/>
      <c r="E101" s="8">
        <v>0.82</v>
      </c>
      <c r="F101" s="5"/>
      <c r="H101" s="11">
        <v>0.82</v>
      </c>
    </row>
    <row r="102" spans="1:9">
      <c r="E102" s="17"/>
    </row>
    <row r="103" spans="1:9" ht="15">
      <c r="D103" s="12" t="s">
        <v>26</v>
      </c>
      <c r="E103" s="19">
        <f>SUM(E57:E101)</f>
        <v>13.209999999999999</v>
      </c>
      <c r="F103" s="16"/>
      <c r="H103" s="16">
        <f>SUM(H57:H101)</f>
        <v>6.3000000000000007</v>
      </c>
      <c r="I103" s="16"/>
    </row>
    <row r="104" spans="1:9" ht="15">
      <c r="C104" s="12" t="s">
        <v>113</v>
      </c>
      <c r="D104" s="12" t="s">
        <v>115</v>
      </c>
      <c r="E104" s="19">
        <f>E57+E60+E61+E64+E65+E66+E67+E69+E75+E83+E88+E89+E97+E99+E100+E78+E79+E70+E71+E101</f>
        <v>9.24</v>
      </c>
      <c r="H104" s="11">
        <f>H101+H100+H89+H79+H78+H75+H71+H70+H67+H57</f>
        <v>3.72</v>
      </c>
    </row>
    <row r="105" spans="1:9" ht="15">
      <c r="D105" s="12" t="s">
        <v>114</v>
      </c>
      <c r="E105" s="19">
        <f>E68+E82+E90+E96+E98+E91+E92+E93+E84+E85</f>
        <v>3.9699999999999998</v>
      </c>
      <c r="H105" s="16">
        <f>H90+H68+H91+H92+H93+H85</f>
        <v>2.5799999999999996</v>
      </c>
    </row>
    <row r="106" spans="1:9" ht="15">
      <c r="D106" s="12"/>
      <c r="E106" s="12"/>
    </row>
    <row r="107" spans="1:9" ht="15">
      <c r="B107" s="12" t="s">
        <v>117</v>
      </c>
      <c r="C107" s="12"/>
      <c r="D107" s="19">
        <f>E52+E103</f>
        <v>47.36</v>
      </c>
      <c r="E107" s="12" t="s">
        <v>16</v>
      </c>
    </row>
    <row r="108" spans="1:9" ht="15">
      <c r="B108" s="12"/>
      <c r="C108" s="12"/>
    </row>
    <row r="115" spans="1:8">
      <c r="A115" s="20"/>
    </row>
    <row r="117" spans="1:8" ht="15">
      <c r="A117" s="12"/>
      <c r="B117" s="12"/>
      <c r="C117" s="12"/>
      <c r="D117" s="12"/>
      <c r="E117" s="13"/>
    </row>
    <row r="118" spans="1:8" ht="15">
      <c r="A118" s="12"/>
      <c r="B118" s="12"/>
      <c r="C118" s="12"/>
      <c r="D118" s="12"/>
      <c r="E118" s="12"/>
    </row>
    <row r="119" spans="1:8" ht="15">
      <c r="A119" s="12"/>
      <c r="B119" s="12"/>
      <c r="C119" s="12"/>
      <c r="D119" s="12"/>
      <c r="E119" s="12"/>
    </row>
    <row r="120" spans="1:8">
      <c r="A120" s="14"/>
      <c r="B120" s="14"/>
      <c r="C120" s="14"/>
      <c r="D120" s="14"/>
      <c r="E120" s="14"/>
    </row>
    <row r="121" spans="1:8">
      <c r="A121" s="14"/>
      <c r="B121" s="14"/>
      <c r="C121" s="14"/>
      <c r="D121" s="14"/>
      <c r="E121" s="15"/>
    </row>
    <row r="122" spans="1:8">
      <c r="A122" s="21"/>
      <c r="B122" s="21"/>
      <c r="C122" s="21"/>
      <c r="D122" s="21"/>
      <c r="E122" s="22"/>
      <c r="F122" s="21"/>
      <c r="G122" s="21"/>
      <c r="H122" s="21"/>
    </row>
    <row r="123" spans="1:8">
      <c r="A123" s="14"/>
      <c r="B123" s="14"/>
      <c r="C123" s="14"/>
      <c r="D123" s="14"/>
      <c r="E123" s="15"/>
    </row>
    <row r="124" spans="1:8" ht="15">
      <c r="A124" s="12"/>
      <c r="B124" s="12"/>
      <c r="C124" s="14"/>
      <c r="D124" s="14"/>
      <c r="E124" s="15"/>
    </row>
    <row r="125" spans="1:8">
      <c r="A125" s="14"/>
      <c r="B125" s="14"/>
      <c r="C125" s="14"/>
      <c r="D125" s="14"/>
      <c r="E125" s="15"/>
    </row>
    <row r="126" spans="1:8">
      <c r="A126" s="14"/>
      <c r="B126" s="14"/>
      <c r="C126" s="14"/>
      <c r="D126" s="14"/>
      <c r="E126" s="15"/>
    </row>
    <row r="127" spans="1:8" ht="15">
      <c r="A127" s="12"/>
    </row>
    <row r="128" spans="1:8">
      <c r="E128" s="16"/>
    </row>
    <row r="129" spans="1:5">
      <c r="E129" s="16"/>
    </row>
    <row r="130" spans="1:5">
      <c r="A130" s="14"/>
      <c r="B130" s="14"/>
      <c r="C130" s="14"/>
      <c r="D130" s="14"/>
      <c r="E130" s="15"/>
    </row>
    <row r="131" spans="1:5" ht="15">
      <c r="A131" s="12"/>
    </row>
    <row r="132" spans="1:5">
      <c r="E132" s="16"/>
    </row>
    <row r="135" spans="1:5">
      <c r="E135" s="16"/>
    </row>
    <row r="139" spans="1:5">
      <c r="E139" s="17"/>
    </row>
    <row r="140" spans="1:5">
      <c r="E140" s="17"/>
    </row>
    <row r="141" spans="1:5">
      <c r="E141" s="17"/>
    </row>
    <row r="142" spans="1:5" ht="15">
      <c r="A142" s="12"/>
      <c r="B142" s="12"/>
      <c r="E142" s="17"/>
    </row>
    <row r="143" spans="1:5">
      <c r="E143" s="17"/>
    </row>
    <row r="145" spans="1:5" ht="15">
      <c r="A145" s="12"/>
    </row>
    <row r="146" spans="1:5">
      <c r="E146" s="16"/>
    </row>
    <row r="148" spans="1:5">
      <c r="A148" s="5"/>
      <c r="B148" s="5"/>
      <c r="C148" s="5"/>
      <c r="D148" s="5"/>
      <c r="E148" s="5"/>
    </row>
    <row r="150" spans="1:5" ht="15">
      <c r="A150" s="12"/>
    </row>
    <row r="151" spans="1:5">
      <c r="E151" s="16"/>
    </row>
    <row r="152" spans="1:5">
      <c r="E152" s="16"/>
    </row>
    <row r="154" spans="1:5" ht="15">
      <c r="A154" s="12"/>
    </row>
    <row r="155" spans="1:5">
      <c r="E155" s="16"/>
    </row>
    <row r="156" spans="1:5">
      <c r="A156" s="14"/>
      <c r="E156" s="16"/>
    </row>
    <row r="157" spans="1:5">
      <c r="A157" s="14"/>
      <c r="E157" s="16"/>
    </row>
    <row r="158" spans="1:5">
      <c r="E158" s="18"/>
    </row>
    <row r="159" spans="1:5">
      <c r="E159" s="16"/>
    </row>
    <row r="160" spans="1:5">
      <c r="E160" s="16"/>
    </row>
    <row r="161" spans="1:5">
      <c r="E161" s="16"/>
    </row>
    <row r="162" spans="1:5">
      <c r="E162" s="16"/>
    </row>
    <row r="163" spans="1:5">
      <c r="E163" s="16"/>
    </row>
    <row r="164" spans="1:5" ht="15">
      <c r="D164" s="12"/>
      <c r="E164" s="19"/>
    </row>
    <row r="166" spans="1:5" ht="15">
      <c r="A166" s="12"/>
      <c r="B166" s="12"/>
      <c r="C166" s="12"/>
      <c r="D166" s="12"/>
      <c r="E166" s="12"/>
    </row>
    <row r="168" spans="1:5" ht="15">
      <c r="A168" s="12"/>
      <c r="B168" s="12"/>
    </row>
    <row r="169" spans="1:5">
      <c r="A169" s="5"/>
      <c r="B169" s="5"/>
      <c r="C169" s="5"/>
      <c r="D169" s="5"/>
      <c r="E169" s="5"/>
    </row>
    <row r="170" spans="1:5">
      <c r="E170" s="17"/>
    </row>
    <row r="171" spans="1:5" ht="15">
      <c r="A171" s="12"/>
      <c r="E171" s="17"/>
    </row>
    <row r="172" spans="1:5">
      <c r="E172" s="18"/>
    </row>
    <row r="173" spans="1:5">
      <c r="E173" s="17"/>
    </row>
    <row r="174" spans="1:5">
      <c r="E174" s="17"/>
    </row>
    <row r="175" spans="1:5" ht="15">
      <c r="A175" s="12"/>
      <c r="E175" s="17"/>
    </row>
    <row r="176" spans="1:5">
      <c r="E176" s="17"/>
    </row>
    <row r="177" spans="1:5">
      <c r="E177" s="17"/>
    </row>
    <row r="178" spans="1:5">
      <c r="E178" s="18"/>
    </row>
    <row r="179" spans="1:5">
      <c r="E179" s="17"/>
    </row>
    <row r="180" spans="1:5">
      <c r="E180" s="17"/>
    </row>
    <row r="181" spans="1:5">
      <c r="E181" s="17"/>
    </row>
    <row r="182" spans="1:5">
      <c r="E182" s="17"/>
    </row>
    <row r="183" spans="1:5">
      <c r="E183" s="17"/>
    </row>
    <row r="185" spans="1:5">
      <c r="E185" s="17"/>
    </row>
    <row r="186" spans="1:5" ht="15">
      <c r="A186" s="12"/>
      <c r="E186" s="17"/>
    </row>
    <row r="187" spans="1:5">
      <c r="E187" s="17"/>
    </row>
    <row r="188" spans="1:5">
      <c r="E188" s="17"/>
    </row>
    <row r="189" spans="1:5" ht="15">
      <c r="A189" s="12"/>
      <c r="E189" s="17"/>
    </row>
    <row r="190" spans="1:5">
      <c r="E190" s="17"/>
    </row>
    <row r="191" spans="1:5">
      <c r="E191" s="17"/>
    </row>
    <row r="192" spans="1:5">
      <c r="E192" s="17"/>
    </row>
    <row r="193" spans="1:8" ht="15">
      <c r="A193" s="12"/>
      <c r="E193" s="17"/>
    </row>
    <row r="194" spans="1:8">
      <c r="E194" s="17"/>
    </row>
    <row r="195" spans="1:8">
      <c r="E195" s="17"/>
    </row>
    <row r="196" spans="1:8">
      <c r="E196" s="17"/>
    </row>
    <row r="197" spans="1:8">
      <c r="E197" s="17"/>
    </row>
    <row r="198" spans="1:8">
      <c r="E198" s="17"/>
    </row>
    <row r="199" spans="1:8" ht="15">
      <c r="A199" s="12"/>
      <c r="E199" s="17"/>
    </row>
    <row r="200" spans="1:8">
      <c r="A200" s="14"/>
      <c r="B200" s="14"/>
      <c r="E200" s="17"/>
    </row>
    <row r="201" spans="1:8">
      <c r="A201" s="14"/>
      <c r="B201" s="14"/>
      <c r="E201" s="17"/>
    </row>
    <row r="202" spans="1:8">
      <c r="E202" s="17"/>
    </row>
    <row r="203" spans="1:8">
      <c r="E203" s="18"/>
      <c r="H203" s="16"/>
    </row>
    <row r="204" spans="1:8">
      <c r="A204" s="20"/>
      <c r="E204" s="18"/>
      <c r="H204" s="16"/>
    </row>
    <row r="205" spans="1:8">
      <c r="E205" s="18"/>
      <c r="H205" s="16"/>
    </row>
    <row r="206" spans="1:8">
      <c r="E206" s="18"/>
      <c r="H206" s="16"/>
    </row>
    <row r="207" spans="1:8" ht="15">
      <c r="A207" s="12"/>
      <c r="E207" s="17"/>
    </row>
    <row r="208" spans="1:8">
      <c r="E208" s="18"/>
    </row>
    <row r="209" spans="1:8">
      <c r="E209" s="18"/>
    </row>
    <row r="210" spans="1:8">
      <c r="E210" s="17"/>
    </row>
    <row r="211" spans="1:8">
      <c r="E211" s="17"/>
    </row>
    <row r="212" spans="1:8">
      <c r="E212" s="18"/>
    </row>
    <row r="213" spans="1:8">
      <c r="A213" s="5"/>
      <c r="B213" s="5"/>
      <c r="C213" s="5"/>
      <c r="D213" s="5"/>
      <c r="E213" s="8"/>
      <c r="F213" s="5"/>
    </row>
    <row r="214" spans="1:8">
      <c r="E214" s="17"/>
    </row>
    <row r="215" spans="1:8" ht="15">
      <c r="D215" s="12"/>
      <c r="E215" s="19"/>
      <c r="F215" s="16"/>
      <c r="H215" s="16"/>
    </row>
    <row r="216" spans="1:8" ht="15">
      <c r="C216" s="12"/>
      <c r="D216" s="12"/>
      <c r="E216" s="19"/>
    </row>
    <row r="217" spans="1:8" ht="15">
      <c r="D217" s="12"/>
      <c r="E217" s="19"/>
      <c r="H217" s="16"/>
    </row>
    <row r="218" spans="1:8" ht="15">
      <c r="D218" s="12"/>
      <c r="E218" s="12"/>
    </row>
    <row r="219" spans="1:8" ht="15">
      <c r="B219" s="12"/>
      <c r="C219" s="12"/>
      <c r="D219" s="19"/>
      <c r="E219" s="12"/>
    </row>
  </sheetData>
  <mergeCells count="1">
    <mergeCell ref="A1:H1"/>
  </mergeCells>
  <pageMargins left="0.7" right="0.7" top="0.75" bottom="0.75" header="0.3" footer="0.3"/>
  <pageSetup paperSize="9" scale="9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90"/>
  <sheetViews>
    <sheetView topLeftCell="A19" workbookViewId="0">
      <selection activeCell="A19" sqref="A19:G37"/>
    </sheetView>
  </sheetViews>
  <sheetFormatPr defaultRowHeight="14.25"/>
  <sheetData>
    <row r="1" spans="1:6">
      <c r="A1" t="s">
        <v>25</v>
      </c>
    </row>
    <row r="3" spans="1:6">
      <c r="A3" t="s">
        <v>27</v>
      </c>
    </row>
    <row r="5" spans="1:6" ht="15">
      <c r="A5" s="1" t="s">
        <v>35</v>
      </c>
      <c r="B5" s="1"/>
      <c r="C5" s="1"/>
      <c r="D5" s="1"/>
      <c r="E5" s="1"/>
      <c r="F5" s="1" t="s">
        <v>16</v>
      </c>
    </row>
    <row r="7" spans="1:6" ht="15">
      <c r="A7" s="1"/>
    </row>
    <row r="8" spans="1:6">
      <c r="A8" t="s">
        <v>28</v>
      </c>
      <c r="B8" t="s">
        <v>36</v>
      </c>
      <c r="F8" s="2">
        <v>2.97</v>
      </c>
    </row>
    <row r="10" spans="1:6">
      <c r="A10" t="s">
        <v>29</v>
      </c>
      <c r="B10" t="s">
        <v>30</v>
      </c>
      <c r="F10">
        <v>6.64</v>
      </c>
    </row>
    <row r="11" spans="1:6">
      <c r="E11" s="2"/>
    </row>
    <row r="12" spans="1:6">
      <c r="A12" t="s">
        <v>31</v>
      </c>
      <c r="B12" t="s">
        <v>32</v>
      </c>
      <c r="E12" s="2"/>
      <c r="F12">
        <v>7.96</v>
      </c>
    </row>
    <row r="13" spans="1:6" ht="15">
      <c r="A13" s="1"/>
    </row>
    <row r="14" spans="1:6">
      <c r="A14" t="s">
        <v>33</v>
      </c>
      <c r="B14" t="s">
        <v>34</v>
      </c>
      <c r="F14">
        <v>0.89</v>
      </c>
    </row>
    <row r="16" spans="1:6">
      <c r="A16" t="s">
        <v>38</v>
      </c>
      <c r="B16" t="s">
        <v>39</v>
      </c>
      <c r="F16" s="2">
        <v>6.66</v>
      </c>
    </row>
    <row r="18" spans="1:6">
      <c r="E18" t="s">
        <v>37</v>
      </c>
      <c r="F18" s="2">
        <f>F8+F10+F12+F14+F16</f>
        <v>25.12</v>
      </c>
    </row>
    <row r="21" spans="1:6" ht="15">
      <c r="A21" s="1"/>
    </row>
    <row r="22" spans="1:6" ht="15">
      <c r="A22" s="1"/>
      <c r="F22" s="1"/>
    </row>
    <row r="26" spans="1:6">
      <c r="A26" s="4"/>
    </row>
    <row r="31" spans="1:6" ht="15">
      <c r="A31" s="1"/>
    </row>
    <row r="35" spans="1:2" ht="15">
      <c r="A35" s="1"/>
      <c r="B35" s="1"/>
    </row>
    <row r="39" spans="1:2" ht="15">
      <c r="A39" s="1"/>
    </row>
    <row r="42" spans="1:2" ht="15">
      <c r="A42" s="1"/>
    </row>
    <row r="46" spans="1:2" ht="15">
      <c r="A46" s="1"/>
    </row>
    <row r="49" spans="1:5" ht="15">
      <c r="A49" s="1"/>
    </row>
    <row r="52" spans="1:5" ht="15">
      <c r="A52" s="1"/>
    </row>
    <row r="55" spans="1:5" ht="15">
      <c r="A55" s="1"/>
    </row>
    <row r="58" spans="1:5" ht="15">
      <c r="D58" s="1"/>
      <c r="E58" s="3"/>
    </row>
    <row r="61" spans="1:5" ht="15">
      <c r="A61" s="1"/>
      <c r="B61" s="1"/>
      <c r="C61" s="1"/>
      <c r="D61" s="1"/>
      <c r="E61" s="1"/>
    </row>
    <row r="63" spans="1:5" ht="15">
      <c r="A63" s="1"/>
      <c r="E63" s="5"/>
    </row>
    <row r="64" spans="1:5">
      <c r="E64" s="5"/>
    </row>
    <row r="65" spans="1:5">
      <c r="E65" s="5"/>
    </row>
    <row r="66" spans="1:5">
      <c r="E66" s="5"/>
    </row>
    <row r="67" spans="1:5" ht="15">
      <c r="A67" s="1"/>
      <c r="E67" s="5"/>
    </row>
    <row r="68" spans="1:5">
      <c r="E68" s="5"/>
    </row>
    <row r="69" spans="1:5">
      <c r="E69" s="5"/>
    </row>
    <row r="70" spans="1:5">
      <c r="E70" s="5"/>
    </row>
    <row r="71" spans="1:5" ht="15">
      <c r="A71" s="1"/>
      <c r="B71" s="1"/>
      <c r="E71" s="5"/>
    </row>
    <row r="72" spans="1:5">
      <c r="E72" s="5"/>
    </row>
    <row r="73" spans="1:5">
      <c r="E73" s="6"/>
    </row>
    <row r="74" spans="1:5">
      <c r="E74" s="5"/>
    </row>
    <row r="75" spans="1:5" ht="15">
      <c r="A75" s="1"/>
      <c r="E75" s="5"/>
    </row>
    <row r="76" spans="1:5">
      <c r="E76" s="5"/>
    </row>
    <row r="77" spans="1:5">
      <c r="E77" s="5"/>
    </row>
    <row r="78" spans="1:5" ht="15">
      <c r="A78" s="1"/>
      <c r="E78" s="5"/>
    </row>
    <row r="79" spans="1:5">
      <c r="E79" s="5"/>
    </row>
    <row r="80" spans="1:5">
      <c r="E80" s="5"/>
    </row>
    <row r="81" spans="1:5" ht="15">
      <c r="A81" s="1"/>
      <c r="E81" s="5"/>
    </row>
    <row r="82" spans="1:5">
      <c r="E82" s="5"/>
    </row>
    <row r="83" spans="1:5">
      <c r="E83" s="5"/>
    </row>
    <row r="84" spans="1:5" ht="15">
      <c r="A84" s="1"/>
      <c r="E84" s="5"/>
    </row>
    <row r="85" spans="1:5">
      <c r="E85" s="5"/>
    </row>
    <row r="86" spans="1:5">
      <c r="E86" s="5"/>
    </row>
    <row r="87" spans="1:5">
      <c r="E87" s="5"/>
    </row>
    <row r="88" spans="1:5" ht="15">
      <c r="A88" s="1"/>
      <c r="E88" s="5"/>
    </row>
    <row r="89" spans="1:5">
      <c r="E89" s="5"/>
    </row>
    <row r="90" spans="1:5">
      <c r="E90" s="5"/>
    </row>
    <row r="91" spans="1:5">
      <c r="E91" s="5"/>
    </row>
    <row r="92" spans="1:5">
      <c r="E92" s="5"/>
    </row>
    <row r="93" spans="1:5">
      <c r="E93" s="5"/>
    </row>
    <row r="94" spans="1:5" ht="15">
      <c r="A94" s="1"/>
      <c r="E94" s="5"/>
    </row>
    <row r="95" spans="1:5">
      <c r="E95" s="5"/>
    </row>
    <row r="96" spans="1:5">
      <c r="E96" s="5"/>
    </row>
    <row r="97" spans="1:5">
      <c r="E97" s="5"/>
    </row>
    <row r="98" spans="1:5">
      <c r="E98" s="5"/>
    </row>
    <row r="99" spans="1:5">
      <c r="E99" s="5"/>
    </row>
    <row r="100" spans="1:5" ht="15">
      <c r="D100" s="1"/>
      <c r="E100" s="7"/>
    </row>
    <row r="101" spans="1:5" ht="15">
      <c r="D101" s="1"/>
      <c r="E101" s="6"/>
    </row>
    <row r="103" spans="1:5" ht="15">
      <c r="A103" s="1"/>
      <c r="B103" s="1"/>
      <c r="C103" s="1"/>
      <c r="D103" s="1"/>
      <c r="E103" s="1"/>
    </row>
    <row r="105" spans="1:5" ht="15">
      <c r="A105" s="1"/>
      <c r="B105" s="1"/>
    </row>
    <row r="109" spans="1:5" ht="15">
      <c r="A109" s="1"/>
    </row>
    <row r="114" spans="1:1" ht="15">
      <c r="A114" s="1"/>
    </row>
    <row r="122" spans="1:1" ht="15">
      <c r="A122" s="1"/>
    </row>
    <row r="126" spans="1:1" ht="15">
      <c r="A126" s="1"/>
    </row>
    <row r="130" spans="1:6" ht="15">
      <c r="A130" s="1"/>
    </row>
    <row r="134" spans="1:6" ht="15">
      <c r="A134" s="1"/>
    </row>
    <row r="135" spans="1:6" ht="15">
      <c r="D135" s="1"/>
      <c r="E135" s="3"/>
      <c r="F135" s="3"/>
    </row>
    <row r="139" spans="1:6" ht="15">
      <c r="A139" s="1"/>
      <c r="B139" s="1"/>
      <c r="C139" s="1"/>
      <c r="D139" s="1"/>
      <c r="E139" s="1"/>
    </row>
    <row r="141" spans="1:6" ht="15">
      <c r="A141" s="1"/>
      <c r="B141" s="1"/>
    </row>
    <row r="142" spans="1:6">
      <c r="E142" s="5"/>
    </row>
    <row r="143" spans="1:6">
      <c r="E143" s="5"/>
    </row>
    <row r="144" spans="1:6">
      <c r="E144" s="5"/>
    </row>
    <row r="145" spans="1:5" ht="15">
      <c r="A145" s="1"/>
      <c r="B145" s="1"/>
      <c r="E145" s="5"/>
    </row>
    <row r="146" spans="1:5">
      <c r="E146" s="5"/>
    </row>
    <row r="147" spans="1:5">
      <c r="E147" s="5"/>
    </row>
    <row r="148" spans="1:5" ht="15">
      <c r="A148" s="1"/>
      <c r="E148" s="5"/>
    </row>
    <row r="149" spans="1:5">
      <c r="E149" s="5"/>
    </row>
    <row r="150" spans="1:5">
      <c r="E150" s="5"/>
    </row>
    <row r="151" spans="1:5">
      <c r="E151" s="5"/>
    </row>
    <row r="152" spans="1:5">
      <c r="E152" s="5"/>
    </row>
    <row r="153" spans="1:5">
      <c r="E153" s="5"/>
    </row>
    <row r="154" spans="1:5">
      <c r="E154" s="5"/>
    </row>
    <row r="155" spans="1:5">
      <c r="E155" s="5"/>
    </row>
    <row r="156" spans="1:5">
      <c r="E156" s="5"/>
    </row>
    <row r="157" spans="1:5">
      <c r="E157" s="5"/>
    </row>
    <row r="158" spans="1:5">
      <c r="E158" s="5"/>
    </row>
    <row r="159" spans="1:5" ht="15">
      <c r="A159" s="1"/>
      <c r="E159" s="5"/>
    </row>
    <row r="160" spans="1:5">
      <c r="E160" s="5"/>
    </row>
    <row r="161" spans="1:5">
      <c r="E161" s="5"/>
    </row>
    <row r="162" spans="1:5">
      <c r="E162" s="5"/>
    </row>
    <row r="163" spans="1:5">
      <c r="E163" s="5"/>
    </row>
    <row r="164" spans="1:5">
      <c r="E164" s="5"/>
    </row>
    <row r="165" spans="1:5">
      <c r="E165" s="5"/>
    </row>
    <row r="166" spans="1:5">
      <c r="E166" s="5"/>
    </row>
    <row r="167" spans="1:5">
      <c r="E167" s="5"/>
    </row>
    <row r="168" spans="1:5">
      <c r="E168" s="5"/>
    </row>
    <row r="169" spans="1:5">
      <c r="E169" s="5"/>
    </row>
    <row r="170" spans="1:5" ht="15">
      <c r="A170" s="1"/>
      <c r="B170" s="1"/>
      <c r="E170" s="5"/>
    </row>
    <row r="171" spans="1:5">
      <c r="E171" s="5"/>
    </row>
    <row r="172" spans="1:5">
      <c r="E172" s="5"/>
    </row>
    <row r="173" spans="1:5" ht="15">
      <c r="A173" s="1"/>
      <c r="E173" s="5"/>
    </row>
    <row r="174" spans="1:5">
      <c r="E174" s="5"/>
    </row>
    <row r="175" spans="1:5">
      <c r="E175" s="5"/>
    </row>
    <row r="176" spans="1:5" ht="15">
      <c r="A176" s="1"/>
      <c r="E176" s="5"/>
    </row>
    <row r="177" spans="1:5">
      <c r="E177" s="5"/>
    </row>
    <row r="178" spans="1:5">
      <c r="E178" s="5"/>
    </row>
    <row r="179" spans="1:5">
      <c r="E179" s="5"/>
    </row>
    <row r="180" spans="1:5">
      <c r="E180" s="5"/>
    </row>
    <row r="181" spans="1:5" ht="15">
      <c r="A181" s="1"/>
      <c r="E181" s="5"/>
    </row>
    <row r="182" spans="1:5">
      <c r="E182" s="5"/>
    </row>
    <row r="183" spans="1:5">
      <c r="E183" s="5"/>
    </row>
    <row r="184" spans="1:5">
      <c r="E184" s="5"/>
    </row>
    <row r="185" spans="1:5" ht="15">
      <c r="A185" s="1"/>
      <c r="E185" s="5"/>
    </row>
    <row r="186" spans="1:5">
      <c r="A186" s="4"/>
      <c r="B186" s="4"/>
      <c r="E186" s="5"/>
    </row>
    <row r="187" spans="1:5">
      <c r="A187" s="4"/>
      <c r="B187" s="4"/>
      <c r="E187" s="5"/>
    </row>
    <row r="188" spans="1:5">
      <c r="E188" s="5"/>
    </row>
    <row r="189" spans="1:5">
      <c r="E189" s="5"/>
    </row>
    <row r="190" spans="1:5" ht="15">
      <c r="D190" s="1"/>
      <c r="E190" s="1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2</vt:i4>
      </vt:variant>
    </vt:vector>
  </HeadingPairs>
  <TitlesOfParts>
    <vt:vector size="8" baseType="lpstr">
      <vt:lpstr>ZAŁ.9A</vt:lpstr>
      <vt:lpstr>ZAŁ.9B</vt:lpstr>
      <vt:lpstr>Drogi powiatowe</vt:lpstr>
      <vt:lpstr>Arkusz1</vt:lpstr>
      <vt:lpstr>Arkusz2</vt:lpstr>
      <vt:lpstr>Arkusz3</vt:lpstr>
      <vt:lpstr>ZAŁ.9A!Obszar_wydruku</vt:lpstr>
      <vt:lpstr>ZAŁ.9B!Obszar_wydruku</vt:lpstr>
    </vt:vector>
  </TitlesOfParts>
  <Company>Gmina Tomaszow Maz.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600395</dc:creator>
  <cp:lastModifiedBy>Agnieszka Iwanicka</cp:lastModifiedBy>
  <cp:lastPrinted>2020-10-21T06:57:51Z</cp:lastPrinted>
  <dcterms:created xsi:type="dcterms:W3CDTF">2011-09-26T08:56:03Z</dcterms:created>
  <dcterms:modified xsi:type="dcterms:W3CDTF">2020-10-21T07:03:57Z</dcterms:modified>
</cp:coreProperties>
</file>